
<file path=[Content_Types].xml><?xml version="1.0" encoding="utf-8"?>
<Types xmlns="http://schemas.openxmlformats.org/package/2006/content-types">
  <Override PartName="/xl/worksheets/sheet7.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haredStrings.xml" ContentType="application/vnd.openxmlformats-officedocument.spreadsheetml.sharedStrings+xml"/>
  <Override PartName="/xl/worksheets/sheet19.xml" ContentType="application/vnd.openxmlformats-officedocument.spreadsheetml.worksheet+xml"/>
  <Override PartName="/xl/worksheets/sheet12.xml" ContentType="application/vnd.openxmlformats-officedocument.spreadsheetml.worksheet+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xl/worksheets/sheet14.xml" ContentType="application/vnd.openxmlformats-officedocument.spreadsheetml.workshee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8.xml" ContentType="application/vnd.openxmlformats-officedocument.spreadsheetml.worksheet+xml"/>
  <Override PartName="/xl/worksheets/sheet3.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Override PartName="/xl/worksheets/sheet13.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5700" yWindow="1500" windowWidth="15600" windowHeight="11760"/>
  </bookViews>
  <sheets>
    <sheet name="INSTR" sheetId="20" r:id="rId1"/>
    <sheet name="GPA" sheetId="18" r:id="rId2"/>
    <sheet name="PUB %" sheetId="19" r:id="rId3"/>
    <sheet name="13PT1" sheetId="1" r:id="rId4"/>
    <sheet name="13PT2" sheetId="2" r:id="rId5"/>
    <sheet name="12PT " sheetId="4" r:id="rId6"/>
    <sheet name="11PT" sheetId="23" r:id="rId7"/>
    <sheet name="10PT " sheetId="6" r:id="rId8"/>
    <sheet name="9PT  " sheetId="7" r:id="rId9"/>
    <sheet name="8PT" sheetId="24" r:id="rId10"/>
    <sheet name="7PT  " sheetId="8" r:id="rId11"/>
    <sheet name="6PT   " sheetId="9" r:id="rId12"/>
    <sheet name="5PT    " sheetId="10" r:id="rId13"/>
    <sheet name="4PT1" sheetId="11" r:id="rId14"/>
    <sheet name="4PT2" sheetId="12" r:id="rId15"/>
    <sheet name="4PT3" sheetId="13" r:id="rId16"/>
    <sheet name="3PT1" sheetId="14" r:id="rId17"/>
    <sheet name="3PT2" sheetId="15" r:id="rId18"/>
    <sheet name="2PT " sheetId="16" r:id="rId19"/>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C12" i="6"/>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23"/>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A99"/>
  <c r="A98"/>
  <c r="A97"/>
  <c r="A96"/>
  <c r="A95"/>
  <c r="M51"/>
  <c r="I51"/>
  <c r="E51"/>
  <c r="A51"/>
  <c r="M50"/>
  <c r="I50"/>
  <c r="E50"/>
  <c r="A50"/>
  <c r="M49"/>
  <c r="I49"/>
  <c r="E49"/>
  <c r="A49"/>
  <c r="M48"/>
  <c r="I48"/>
  <c r="E48"/>
  <c r="A48"/>
  <c r="M47"/>
  <c r="I47"/>
  <c r="E47"/>
  <c r="A47"/>
  <c r="J3"/>
  <c r="B3"/>
  <c r="J1"/>
  <c r="B1"/>
  <c r="N66"/>
  <c r="C12" i="4"/>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
  <c r="G38"/>
  <c r="G37"/>
  <c r="G36"/>
  <c r="G35"/>
  <c r="G34"/>
  <c r="G33"/>
  <c r="G31"/>
  <c r="G30"/>
  <c r="G29"/>
  <c r="G28"/>
  <c r="G27"/>
  <c r="G26"/>
  <c r="G24"/>
  <c r="G23"/>
  <c r="G22"/>
  <c r="G21"/>
  <c r="G20"/>
  <c r="G19"/>
  <c r="G12"/>
  <c r="C93"/>
  <c r="C92"/>
  <c r="C86"/>
  <c r="C85"/>
  <c r="C79"/>
  <c r="C78"/>
  <c r="C72"/>
  <c r="C71"/>
  <c r="C65"/>
  <c r="C64"/>
  <c r="C67"/>
  <c r="C75"/>
  <c r="C76"/>
  <c r="C84"/>
  <c r="O45"/>
  <c r="O44"/>
  <c r="K45"/>
  <c r="K44"/>
  <c r="G45"/>
  <c r="G44"/>
  <c r="C45"/>
  <c r="C44"/>
  <c r="O38"/>
  <c r="O37"/>
  <c r="K38"/>
  <c r="K37"/>
  <c r="C38"/>
  <c r="C37"/>
  <c r="O31"/>
  <c r="O30"/>
  <c r="K31"/>
  <c r="K30"/>
  <c r="C31"/>
  <c r="C30"/>
  <c r="O24"/>
  <c r="O23"/>
  <c r="K24"/>
  <c r="K23"/>
  <c r="C24"/>
  <c r="C23"/>
  <c r="O17"/>
  <c r="O16"/>
  <c r="K17"/>
  <c r="K16"/>
  <c r="G17"/>
  <c r="G16"/>
  <c r="C17"/>
  <c r="C16"/>
  <c r="J3"/>
  <c r="J1"/>
  <c r="B3"/>
  <c r="B1"/>
  <c r="K12"/>
  <c r="O12"/>
  <c r="C13"/>
  <c r="G13"/>
  <c r="K13"/>
  <c r="O13"/>
  <c r="C14"/>
  <c r="G14"/>
  <c r="K14"/>
  <c r="O14"/>
  <c r="C15"/>
  <c r="G15"/>
  <c r="K15"/>
  <c r="O15"/>
  <c r="C19"/>
  <c r="K19"/>
  <c r="O19"/>
  <c r="O20"/>
  <c r="O21"/>
  <c r="O22"/>
  <c r="N48"/>
  <c r="C20"/>
  <c r="K20"/>
  <c r="C21"/>
  <c r="K21"/>
  <c r="C22"/>
  <c r="K22"/>
  <c r="C26"/>
  <c r="K26"/>
  <c r="O26"/>
  <c r="O27"/>
  <c r="O28"/>
  <c r="O29"/>
  <c r="N49"/>
  <c r="C27"/>
  <c r="K27"/>
  <c r="C28"/>
  <c r="K28"/>
  <c r="C29"/>
  <c r="K29"/>
  <c r="C33"/>
  <c r="K33"/>
  <c r="O33"/>
  <c r="C34"/>
  <c r="K34"/>
  <c r="O34"/>
  <c r="C35"/>
  <c r="K35"/>
  <c r="O35"/>
  <c r="C36"/>
  <c r="K36"/>
  <c r="O36"/>
  <c r="C40"/>
  <c r="G40"/>
  <c r="K40"/>
  <c r="O40"/>
  <c r="C41"/>
  <c r="G41"/>
  <c r="K41"/>
  <c r="O41"/>
  <c r="C42"/>
  <c r="G42"/>
  <c r="K42"/>
  <c r="O42"/>
  <c r="C43"/>
  <c r="G43"/>
  <c r="K43"/>
  <c r="O43"/>
  <c r="A47"/>
  <c r="E47"/>
  <c r="I47"/>
  <c r="M47"/>
  <c r="A48"/>
  <c r="E48"/>
  <c r="I48"/>
  <c r="M48"/>
  <c r="A49"/>
  <c r="E49"/>
  <c r="I49"/>
  <c r="M49"/>
  <c r="A50"/>
  <c r="E50"/>
  <c r="I50"/>
  <c r="M50"/>
  <c r="A51"/>
  <c r="E51"/>
  <c r="I51"/>
  <c r="M51"/>
  <c r="C60"/>
  <c r="C61"/>
  <c r="C62"/>
  <c r="C63"/>
  <c r="C68"/>
  <c r="C69"/>
  <c r="C70"/>
  <c r="C74"/>
  <c r="C77"/>
  <c r="C81"/>
  <c r="C82"/>
  <c r="C83"/>
  <c r="C88"/>
  <c r="C89"/>
  <c r="C90"/>
  <c r="C91"/>
  <c r="A95"/>
  <c r="A96"/>
  <c r="A97"/>
  <c r="A98"/>
  <c r="A99"/>
  <c r="F48"/>
  <c r="F50"/>
  <c r="B98"/>
  <c r="B96"/>
  <c r="J50"/>
  <c r="N47"/>
  <c r="F49"/>
  <c r="B97"/>
  <c r="B95"/>
  <c r="J51"/>
  <c r="B51"/>
  <c r="N50"/>
  <c r="B50"/>
  <c r="B49"/>
  <c r="B48"/>
  <c r="J47"/>
  <c r="J49"/>
  <c r="J48"/>
  <c r="N51"/>
  <c r="B99"/>
  <c r="F51"/>
  <c r="F47"/>
  <c r="B47"/>
  <c r="B101"/>
  <c r="N61"/>
  <c r="B53"/>
  <c r="N57"/>
  <c r="N53"/>
  <c r="J53"/>
  <c r="F53"/>
  <c r="N59"/>
  <c r="N60"/>
  <c r="N58"/>
  <c r="N64"/>
  <c r="N66"/>
  <c r="C12" i="2"/>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6"/>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4"/>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5"/>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1"/>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2"/>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3"/>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10"/>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9"/>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8"/>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C12" i="24"/>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A99"/>
  <c r="A98"/>
  <c r="A97"/>
  <c r="A96"/>
  <c r="A95"/>
  <c r="M51"/>
  <c r="I51"/>
  <c r="E51"/>
  <c r="A51"/>
  <c r="M50"/>
  <c r="I50"/>
  <c r="E50"/>
  <c r="A50"/>
  <c r="M49"/>
  <c r="I49"/>
  <c r="E49"/>
  <c r="A49"/>
  <c r="M48"/>
  <c r="I48"/>
  <c r="E48"/>
  <c r="A48"/>
  <c r="M47"/>
  <c r="I47"/>
  <c r="E47"/>
  <c r="A47"/>
  <c r="J3"/>
  <c r="B3"/>
  <c r="J1"/>
  <c r="B1"/>
  <c r="N66"/>
  <c r="C12" i="7"/>
  <c r="C13"/>
  <c r="C14"/>
  <c r="C15"/>
  <c r="C16"/>
  <c r="C17"/>
  <c r="B47"/>
  <c r="C19"/>
  <c r="C20"/>
  <c r="C21"/>
  <c r="C22"/>
  <c r="C23"/>
  <c r="C24"/>
  <c r="B48"/>
  <c r="C26"/>
  <c r="C27"/>
  <c r="C28"/>
  <c r="C29"/>
  <c r="C30"/>
  <c r="C31"/>
  <c r="B49"/>
  <c r="C33"/>
  <c r="C34"/>
  <c r="C35"/>
  <c r="C36"/>
  <c r="C37"/>
  <c r="C38"/>
  <c r="B50"/>
  <c r="C40"/>
  <c r="C41"/>
  <c r="C42"/>
  <c r="C43"/>
  <c r="C44"/>
  <c r="C45"/>
  <c r="B51"/>
  <c r="B53"/>
  <c r="N57"/>
  <c r="G12"/>
  <c r="G13"/>
  <c r="G14"/>
  <c r="G15"/>
  <c r="G16"/>
  <c r="G17"/>
  <c r="F47"/>
  <c r="G19"/>
  <c r="G20"/>
  <c r="G21"/>
  <c r="G22"/>
  <c r="G23"/>
  <c r="G24"/>
  <c r="F48"/>
  <c r="G26"/>
  <c r="G27"/>
  <c r="G28"/>
  <c r="G29"/>
  <c r="G30"/>
  <c r="G31"/>
  <c r="F49"/>
  <c r="G33"/>
  <c r="G34"/>
  <c r="G35"/>
  <c r="G36"/>
  <c r="G37"/>
  <c r="G38"/>
  <c r="F50"/>
  <c r="G40"/>
  <c r="G41"/>
  <c r="G42"/>
  <c r="G43"/>
  <c r="G44"/>
  <c r="G45"/>
  <c r="F51"/>
  <c r="F53"/>
  <c r="N58"/>
  <c r="K12"/>
  <c r="K13"/>
  <c r="K14"/>
  <c r="K15"/>
  <c r="K16"/>
  <c r="K17"/>
  <c r="J47"/>
  <c r="K19"/>
  <c r="K20"/>
  <c r="K21"/>
  <c r="K22"/>
  <c r="K23"/>
  <c r="K24"/>
  <c r="J48"/>
  <c r="K26"/>
  <c r="K27"/>
  <c r="K28"/>
  <c r="K29"/>
  <c r="K30"/>
  <c r="K31"/>
  <c r="J49"/>
  <c r="K33"/>
  <c r="K34"/>
  <c r="K35"/>
  <c r="K36"/>
  <c r="K37"/>
  <c r="K38"/>
  <c r="J50"/>
  <c r="K40"/>
  <c r="K41"/>
  <c r="K42"/>
  <c r="K43"/>
  <c r="K44"/>
  <c r="K45"/>
  <c r="J51"/>
  <c r="J53"/>
  <c r="N59"/>
  <c r="O12"/>
  <c r="O13"/>
  <c r="O14"/>
  <c r="O15"/>
  <c r="O16"/>
  <c r="O17"/>
  <c r="N47"/>
  <c r="O19"/>
  <c r="O20"/>
  <c r="O21"/>
  <c r="O22"/>
  <c r="O23"/>
  <c r="O24"/>
  <c r="N48"/>
  <c r="O26"/>
  <c r="O27"/>
  <c r="O28"/>
  <c r="O29"/>
  <c r="O30"/>
  <c r="O31"/>
  <c r="N49"/>
  <c r="O33"/>
  <c r="O34"/>
  <c r="O35"/>
  <c r="O36"/>
  <c r="O37"/>
  <c r="O38"/>
  <c r="N50"/>
  <c r="O40"/>
  <c r="O41"/>
  <c r="O42"/>
  <c r="O43"/>
  <c r="O44"/>
  <c r="O45"/>
  <c r="N51"/>
  <c r="N53"/>
  <c r="N60"/>
  <c r="C60"/>
  <c r="C61"/>
  <c r="C62"/>
  <c r="C63"/>
  <c r="C64"/>
  <c r="C65"/>
  <c r="B95"/>
  <c r="C67"/>
  <c r="C68"/>
  <c r="C69"/>
  <c r="C70"/>
  <c r="C71"/>
  <c r="C72"/>
  <c r="B96"/>
  <c r="C74"/>
  <c r="C75"/>
  <c r="C76"/>
  <c r="C77"/>
  <c r="C78"/>
  <c r="C79"/>
  <c r="B97"/>
  <c r="C81"/>
  <c r="C82"/>
  <c r="C83"/>
  <c r="C84"/>
  <c r="C85"/>
  <c r="C86"/>
  <c r="B98"/>
  <c r="C88"/>
  <c r="C89"/>
  <c r="C90"/>
  <c r="C91"/>
  <c r="C92"/>
  <c r="C93"/>
  <c r="B99"/>
  <c r="B101"/>
  <c r="N61"/>
  <c r="N64"/>
  <c r="J3"/>
  <c r="B3"/>
  <c r="J1"/>
  <c r="B1"/>
  <c r="A99"/>
  <c r="A98"/>
  <c r="A97"/>
  <c r="A96"/>
  <c r="A95"/>
  <c r="M51"/>
  <c r="I51"/>
  <c r="E51"/>
  <c r="A51"/>
  <c r="M50"/>
  <c r="I50"/>
  <c r="E50"/>
  <c r="A50"/>
  <c r="M49"/>
  <c r="I49"/>
  <c r="E49"/>
  <c r="A49"/>
  <c r="M48"/>
  <c r="I48"/>
  <c r="E48"/>
  <c r="A48"/>
  <c r="M47"/>
  <c r="I47"/>
  <c r="E47"/>
  <c r="A47"/>
  <c r="N66"/>
  <c r="H21" i="18"/>
  <c r="G21"/>
  <c r="F21"/>
  <c r="E21"/>
  <c r="H19"/>
  <c r="G19"/>
  <c r="F19"/>
  <c r="E19"/>
  <c r="D19"/>
  <c r="H18"/>
  <c r="G18"/>
  <c r="F18"/>
  <c r="E18"/>
  <c r="D18"/>
  <c r="D17"/>
  <c r="D21"/>
  <c r="H24"/>
  <c r="D22"/>
  <c r="E25"/>
  <c r="F25"/>
  <c r="D27"/>
  <c r="E28"/>
  <c r="G28"/>
  <c r="E29"/>
  <c r="D30"/>
  <c r="F29"/>
  <c r="D29"/>
  <c r="G29"/>
  <c r="H28"/>
  <c r="H26"/>
  <c r="F26"/>
  <c r="E26"/>
  <c r="G25"/>
  <c r="D24"/>
  <c r="G24"/>
  <c r="E24"/>
  <c r="H23"/>
  <c r="G22"/>
  <c r="G17"/>
  <c r="E17"/>
  <c r="H17"/>
  <c r="G26"/>
  <c r="D28"/>
  <c r="G27"/>
  <c r="F27"/>
  <c r="F28"/>
  <c r="H27"/>
  <c r="E30"/>
  <c r="F30"/>
  <c r="H30"/>
  <c r="G30"/>
  <c r="H29"/>
  <c r="D26"/>
  <c r="H25"/>
  <c r="D25"/>
  <c r="F24"/>
  <c r="F23"/>
  <c r="E23"/>
  <c r="G23"/>
  <c r="E22"/>
  <c r="F22"/>
  <c r="H22"/>
  <c r="H20"/>
  <c r="G20"/>
  <c r="F20"/>
  <c r="E20"/>
  <c r="D20"/>
  <c r="F17"/>
  <c r="D16"/>
  <c r="E16"/>
  <c r="F16"/>
  <c r="H16"/>
  <c r="G16"/>
  <c r="H15"/>
  <c r="F15"/>
  <c r="E27"/>
  <c r="G15"/>
  <c r="D15"/>
  <c r="D23"/>
  <c r="E15"/>
  <c r="N17"/>
  <c r="N15"/>
  <c r="D14"/>
  <c r="N18"/>
  <c r="N16"/>
  <c r="F14"/>
  <c r="E14"/>
  <c r="H14"/>
  <c r="G14"/>
  <c r="N14"/>
  <c r="I36"/>
  <c r="J36"/>
  <c r="H34"/>
  <c r="I34"/>
  <c r="B47" i="19"/>
  <c r="B48"/>
  <c r="B49"/>
  <c r="B50"/>
  <c r="B51"/>
  <c r="B53"/>
  <c r="N57"/>
  <c r="F47"/>
  <c r="F48"/>
  <c r="F49"/>
  <c r="F50"/>
  <c r="F51"/>
  <c r="F53"/>
  <c r="N58"/>
  <c r="J47"/>
  <c r="J48"/>
  <c r="J49"/>
  <c r="J50"/>
  <c r="J51"/>
  <c r="J53"/>
  <c r="N59"/>
  <c r="N47"/>
  <c r="N48"/>
  <c r="N49"/>
  <c r="N50"/>
  <c r="N51"/>
  <c r="N53"/>
  <c r="N60"/>
  <c r="B95"/>
  <c r="B96"/>
  <c r="B97"/>
  <c r="B98"/>
  <c r="B99"/>
  <c r="B101"/>
  <c r="N61"/>
  <c r="N64"/>
  <c r="N66"/>
  <c r="A99"/>
  <c r="A98"/>
  <c r="A97"/>
  <c r="A96"/>
  <c r="A95"/>
  <c r="M51"/>
  <c r="I51"/>
  <c r="E51"/>
  <c r="A51"/>
  <c r="M50"/>
  <c r="I50"/>
  <c r="E50"/>
  <c r="A50"/>
  <c r="M49"/>
  <c r="I49"/>
  <c r="E49"/>
  <c r="A49"/>
  <c r="M48"/>
  <c r="I48"/>
  <c r="E48"/>
  <c r="A48"/>
  <c r="M47"/>
  <c r="I47"/>
  <c r="E47"/>
  <c r="A47"/>
  <c r="J3"/>
  <c r="B3"/>
  <c r="J1"/>
  <c r="B1"/>
</calcChain>
</file>

<file path=xl/sharedStrings.xml><?xml version="1.0" encoding="utf-8"?>
<sst xmlns="http://schemas.openxmlformats.org/spreadsheetml/2006/main" count="3685" uniqueCount="121">
  <si>
    <t>100           96           93             89            83            79            76             69            66            63              59</t>
  </si>
  <si>
    <t xml:space="preserve">                                                                                 11            10            9                8               7               6                5               4               3                 2               1               </t>
  </si>
  <si>
    <t xml:space="preserve">11 POINT CONVERSION :             </t>
  </si>
  <si>
    <t xml:space="preserve">8 POINT CONVERSION :                        </t>
  </si>
  <si>
    <t>11 POINT</t>
  </si>
  <si>
    <t>8 POINT</t>
  </si>
  <si>
    <t xml:space="preserve">                                                                                                                              PASS (P)                              FAIL (F)                             </t>
  </si>
  <si>
    <t xml:space="preserve">6.  Enter grades from report card for each grade period in the column marked GRADE.  CAUTION: you must use the correct symbol as indicated at the top of the sheet.  The worksheet will average only the number of grade periods used. </t>
  </si>
  <si>
    <t>7.  Summer school courses are entered like any other course.  Indicate using  "SUM".  Summer school grades replace previous grade for the same course.</t>
  </si>
  <si>
    <r>
      <t xml:space="preserve">OVERALL TRUE AVERAGES                        </t>
    </r>
    <r>
      <rPr>
        <sz val="11"/>
        <color theme="1"/>
        <rFont val="Calibri"/>
        <family val="2"/>
        <scheme val="minor"/>
      </rPr>
      <t>(These averages are calculated using all grades in each category from all worksheets)</t>
    </r>
  </si>
  <si>
    <t>%</t>
  </si>
  <si>
    <t xml:space="preserve"> DECIMAL </t>
  </si>
  <si>
    <t xml:space="preserve">10.  The GPA sheet must be printed and placed in the team book along with the report card.  The GPA sheet must be visible in the book.  A copy of the entire workbook for each participant on the team/squad must be saved to a flash drive which must be kept with the team book.    </t>
  </si>
  <si>
    <t>2.  If there is a published GPA on the report card, enter it where required(% or Decimal).  Print sheet.  No calculations are necessary unless the participant is eligible for All-American consideration.  Sheet will indicate  All-American eligibility based on grade level 5 or higher.  PARTICIPANT MUST ALSO HAVE A GPA OF 96%/3.84 OR HIGHER TO BE ELIGIBLE FOR ALL-AMERICAN CONSIDERATION.</t>
  </si>
  <si>
    <t xml:space="preserve">                                                               100                   96                  89                    83                   79                  73                    66                    59                    </t>
  </si>
  <si>
    <t xml:space="preserve">                                                                 A                       B                      B-                      C                     C-                    D                      D-                      F                      </t>
  </si>
  <si>
    <t xml:space="preserve">                                                                               EXCEL (E)                             ABOVE (A)                                AT LEVEL (L)                                NOT (N)                                </t>
  </si>
  <si>
    <t xml:space="preserve">                                                                                                                     100                            86                              76                                59</t>
  </si>
  <si>
    <t xml:space="preserve">                                                                                                                        O                                S                                 N                                   U                                </t>
  </si>
  <si>
    <t xml:space="preserve">                                                                                                                 100                             86                                63                              </t>
  </si>
  <si>
    <t xml:space="preserve">                                                                                                                    S                                  N                                   U                                </t>
  </si>
  <si>
    <t xml:space="preserve">                                                                                                             100                                            86                                                63                              </t>
  </si>
  <si>
    <t xml:space="preserve">                                                                                                     CHECK+ (C+)                           CHECK (C)                              CHECK - (C-)                                </t>
  </si>
  <si>
    <t xml:space="preserve">                                                                                                                                 100                                        59                          </t>
  </si>
  <si>
    <t xml:space="preserve">                                                                                  E+                         E                       E-                     S+                       S                       S-                      U</t>
  </si>
  <si>
    <t xml:space="preserve">                                                                                         100                     93                           86                          76                         66                          59</t>
  </si>
  <si>
    <t xml:space="preserve">                                                                                            6                         5                               4                             3                            2                             1</t>
  </si>
  <si>
    <t xml:space="preserve">                                                                                                100                          89                            76                            66                              59</t>
  </si>
  <si>
    <t xml:space="preserve">                                                                                                   A                              B                               C                               D                                 F</t>
  </si>
  <si>
    <t xml:space="preserve">                                                                                                                   100                            86                              76                                59</t>
  </si>
  <si>
    <t xml:space="preserve">                                                                                                                     EP                              AP                              MP                              UP                                </t>
  </si>
  <si>
    <t xml:space="preserve">                                                                                   100                                           86                                                76                                                 59</t>
  </si>
  <si>
    <t>1.  Select GPA tab and enter information at top, including current grade K-12.  Do not enter "nd", "th", etc.  Workbook automatically transfers information to all worksheets. NOTE:  Enter the child's current grade, not the grade from the report card year.</t>
  </si>
  <si>
    <t xml:space="preserve">                                                           O+             O               O-           VG                G               G-               S+                S                S-             N+              N               N-               U</t>
  </si>
  <si>
    <t xml:space="preserve">                                                                           A               A-            B+              B               B-             C+             C                C-             D+              D               D-               F</t>
  </si>
  <si>
    <t xml:space="preserve">                                                100                  96                 89                   83                   76                 73                  69                     66                  63                  59</t>
  </si>
  <si>
    <t xml:space="preserve">                                                  E+                     E                    E-                     S+                     S                    S-                   N+                      N                    N-                   U</t>
  </si>
  <si>
    <t xml:space="preserve">                                                               100                   96                  89                    83                   76                  73                    69                     63                    59</t>
  </si>
  <si>
    <t xml:space="preserve">                                                                 E+                      E                     E-                      S+                     S                     S-                     U+                      U                      U-</t>
  </si>
  <si>
    <t xml:space="preserve">                                                                                100                     96                    89                    83                     76                    69                    59</t>
  </si>
  <si>
    <t>GPA ALL-AMERICAN</t>
  </si>
  <si>
    <t>ENTER PUBLISHED GPA FROM REPORT CARD</t>
  </si>
  <si>
    <t>GRADE PERIOD 5</t>
  </si>
  <si>
    <t>GRADE PERIOD 6</t>
  </si>
  <si>
    <t>CURRENT GRADE</t>
  </si>
  <si>
    <t>3 POINT (1)</t>
  </si>
  <si>
    <t xml:space="preserve">                A+                 A              A-             B+             B             B-            C+              C                C-            D+               D              D-                F</t>
  </si>
  <si>
    <t>ENTER GRADES IN % AS PUBLISHED ON THE REPORT CARD</t>
  </si>
  <si>
    <t>PUBLISHED %</t>
  </si>
  <si>
    <t>INSTRUCTIONS FOR COMPLETING GRADE CONVERSION SHEET</t>
  </si>
  <si>
    <t>3.  Next, select the appropriate grading scale conversion that most closely corresponds to the scale on the report card.</t>
  </si>
  <si>
    <t>4.  All worksheets are locked.  Information can only be entered in necessary cells</t>
  </si>
  <si>
    <t>9.  If the report card indicates two different grading conversions, use the two necessary conversions.  The workbook will use both worksheets to calculate GPA.</t>
  </si>
  <si>
    <t>CAUTION:  THIS WORKBOOK WILL ONLY WORK PROPERLY WITH EXCEL VERSION 2007 OR LATER</t>
  </si>
  <si>
    <t>11.  Any special grading situations that will not readily adapt to one of these conversions must be reported to the Conference Scholastic Coordinator.  If needed, a new conversion will be created.</t>
  </si>
  <si>
    <t>8.  As grades are entered, sheet will transfer course names and calculate averages automatically within sheet used and also to the GPA sheet.  It automatically calculates separate GPA's for eligibility and for All-American criteria.</t>
  </si>
  <si>
    <t>5.  Enter course names where indicated in appropriate categories.  Course names may be abbreviated.</t>
  </si>
  <si>
    <t>12.  If the report card uses percentages, you will use the "PUB%" tab and enter the actual percentages as published on the report card.  GPA calculations will function in the same manner as the other conversions.</t>
  </si>
  <si>
    <t>13.  The GPA page must be stamped by the Conference Scholastic coordinator for all participants .  This stamp must adhere to the format  specified by the Region.</t>
  </si>
  <si>
    <t>HUMANITIES AVERAGE</t>
  </si>
  <si>
    <t>GRADE PERIOD 4</t>
  </si>
  <si>
    <t>GRADE PERIOD 3</t>
  </si>
  <si>
    <t>GRADE PERIOD 2</t>
  </si>
  <si>
    <t>GRADE PERIOD 1</t>
  </si>
  <si>
    <t>COURSE NAME 5</t>
  </si>
  <si>
    <t>COURSE NAME 4</t>
  </si>
  <si>
    <t>COURSE NAME 3</t>
  </si>
  <si>
    <t>ALL-AMERICAN GPA</t>
  </si>
  <si>
    <t>ELIGIBILITY GPA</t>
  </si>
  <si>
    <t>COURSE NAME 2</t>
  </si>
  <si>
    <t>SCIENCE AVERAGE</t>
  </si>
  <si>
    <t>SOC STUDIES AVERAGE</t>
  </si>
  <si>
    <t>COURSE NAME 1</t>
  </si>
  <si>
    <t>MATH AVERAGE</t>
  </si>
  <si>
    <t>CONV</t>
  </si>
  <si>
    <t>LANGUAGE ARTS AVERAGE</t>
  </si>
  <si>
    <t>GRADE</t>
  </si>
  <si>
    <t>COURSE NAME</t>
  </si>
  <si>
    <t>HUMANITIES</t>
  </si>
  <si>
    <t>SCIENCE COURSES</t>
  </si>
  <si>
    <t>SOCIAL STUDIES</t>
  </si>
  <si>
    <t>MATH COURSES</t>
  </si>
  <si>
    <t>LANGUAGE ARTS</t>
  </si>
  <si>
    <t>TEAM NAME</t>
  </si>
  <si>
    <t>ASSOCIATION</t>
  </si>
  <si>
    <t>CONFERENCE</t>
  </si>
  <si>
    <t>PARTICIPANT'S NAME</t>
  </si>
  <si>
    <t xml:space="preserve">     100           93           89             86            83            79            76             73            69              66            63              59</t>
  </si>
  <si>
    <t xml:space="preserve">9 POINT CONVERSION :                        </t>
  </si>
  <si>
    <t xml:space="preserve">10  POINT CONVERSION :             </t>
  </si>
  <si>
    <t xml:space="preserve">12 POINT CONVERSION :             </t>
  </si>
  <si>
    <t xml:space="preserve">13 POINT CONVERSION (1):    </t>
  </si>
  <si>
    <t xml:space="preserve"> 100          100           93           89               86              83            79               76             73            69             66             63              59</t>
  </si>
  <si>
    <t xml:space="preserve">13 POINT CONVERSION (1): </t>
  </si>
  <si>
    <t xml:space="preserve">              100             100          93           89            86           83           79             76             73           69              66            63              59</t>
  </si>
  <si>
    <t xml:space="preserve">6 POINT CONVERSION :           </t>
  </si>
  <si>
    <t xml:space="preserve">7 POINT CONVERSION :             </t>
  </si>
  <si>
    <t xml:space="preserve">3 POINT CONVERSION (1) :                     </t>
  </si>
  <si>
    <t xml:space="preserve">3 POINT CONVERSION (2) :                     </t>
  </si>
  <si>
    <t xml:space="preserve">4 POINT CONVERSION (3) :                     </t>
  </si>
  <si>
    <t xml:space="preserve">4 POINT CONVERSION (2) :                     </t>
  </si>
  <si>
    <t xml:space="preserve">4 POINT CONVERSION (1) :                     </t>
  </si>
  <si>
    <t xml:space="preserve">5 POINT CONVERSION :                     </t>
  </si>
  <si>
    <t xml:space="preserve">2 POINT CONVERSION (2) :                     </t>
  </si>
  <si>
    <t>CONVERSION</t>
  </si>
  <si>
    <t>13 POINT (1)</t>
  </si>
  <si>
    <t>13 POINT (2)</t>
  </si>
  <si>
    <t>12 POINT</t>
  </si>
  <si>
    <t>10 POINT</t>
  </si>
  <si>
    <t>9 POINT</t>
  </si>
  <si>
    <t>7 POINT</t>
  </si>
  <si>
    <t>6 POINT</t>
  </si>
  <si>
    <t>5 POINT</t>
  </si>
  <si>
    <t>4 POINT (1)</t>
  </si>
  <si>
    <t>4 POINT (2)</t>
  </si>
  <si>
    <t>4 POINT (3)</t>
  </si>
  <si>
    <t>3 POINT (2)</t>
  </si>
  <si>
    <t>2 POINT</t>
  </si>
  <si>
    <t>MATH</t>
  </si>
  <si>
    <t>SCIENCE</t>
  </si>
  <si>
    <t>GPA ELIGIBILITY</t>
  </si>
</sst>
</file>

<file path=xl/styles.xml><?xml version="1.0" encoding="utf-8"?>
<styleSheet xmlns="http://schemas.openxmlformats.org/spreadsheetml/2006/main">
  <fonts count="16">
    <font>
      <sz val="11"/>
      <color theme="1"/>
      <name val="Calibri"/>
      <family val="2"/>
      <scheme val="minor"/>
    </font>
    <font>
      <sz val="9"/>
      <color theme="1"/>
      <name val="Calibri"/>
      <family val="2"/>
      <scheme val="minor"/>
    </font>
    <font>
      <sz val="9"/>
      <name val="Calibri"/>
      <family val="2"/>
      <scheme val="minor"/>
    </font>
    <font>
      <b/>
      <sz val="9"/>
      <color theme="1"/>
      <name val="Calibri"/>
      <family val="2"/>
      <scheme val="minor"/>
    </font>
    <font>
      <b/>
      <sz val="8"/>
      <color theme="1"/>
      <name val="Calibri"/>
      <family val="2"/>
      <scheme val="minor"/>
    </font>
    <font>
      <sz val="9"/>
      <color rgb="FFFF0000"/>
      <name val="Calibri"/>
      <family val="2"/>
      <scheme val="minor"/>
    </font>
    <font>
      <sz val="8"/>
      <color rgb="FFFF0000"/>
      <name val="Calibri"/>
      <family val="2"/>
      <scheme val="minor"/>
    </font>
    <font>
      <sz val="8"/>
      <color theme="1"/>
      <name val="Calibri"/>
      <family val="2"/>
      <scheme val="minor"/>
    </font>
    <font>
      <sz val="8"/>
      <name val="Calibri"/>
      <family val="2"/>
      <scheme val="minor"/>
    </font>
    <font>
      <sz val="11"/>
      <color rgb="FFFF0000"/>
      <name val="Calibri"/>
      <family val="2"/>
      <scheme val="minor"/>
    </font>
    <font>
      <b/>
      <sz val="14"/>
      <color theme="1"/>
      <name val="Calibri"/>
      <family val="2"/>
      <scheme val="minor"/>
    </font>
    <font>
      <b/>
      <sz val="14"/>
      <color rgb="FF00B050"/>
      <name val="Calibri"/>
      <family val="2"/>
      <scheme val="minor"/>
    </font>
    <font>
      <b/>
      <sz val="14"/>
      <color rgb="FFFF0000"/>
      <name val="Calibri"/>
      <family val="2"/>
      <scheme val="minor"/>
    </font>
    <font>
      <sz val="10"/>
      <color theme="1"/>
      <name val="Calibri"/>
      <family val="2"/>
      <scheme val="minor"/>
    </font>
    <font>
      <b/>
      <sz val="12"/>
      <color theme="1"/>
      <name val="Calibri"/>
      <family val="2"/>
      <scheme val="minor"/>
    </font>
    <font>
      <sz val="8"/>
      <name val="Verdana"/>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05">
    <xf numFmtId="0" fontId="0" fillId="0" borderId="0" xfId="0"/>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xf numFmtId="0" fontId="2" fillId="0" borderId="0" xfId="0" applyFont="1" applyProtection="1"/>
    <xf numFmtId="0" fontId="0" fillId="0" borderId="0" xfId="0" applyAlignment="1" applyProtection="1">
      <alignment horizontal="center"/>
    </xf>
    <xf numFmtId="0" fontId="1" fillId="0" borderId="0" xfId="0" applyFont="1" applyAlignment="1" applyProtection="1">
      <alignment horizontal="center"/>
      <protection locked="0"/>
    </xf>
    <xf numFmtId="0" fontId="1" fillId="0" borderId="0" xfId="0" applyFont="1" applyAlignment="1" applyProtection="1">
      <alignment horizontal="right"/>
    </xf>
    <xf numFmtId="0" fontId="0" fillId="0" borderId="0" xfId="0" applyProtection="1"/>
    <xf numFmtId="0" fontId="5" fillId="0" borderId="0" xfId="0" applyFont="1" applyAlignment="1" applyProtection="1"/>
    <xf numFmtId="0" fontId="6" fillId="0" borderId="0" xfId="0" applyFont="1" applyAlignment="1" applyProtection="1"/>
    <xf numFmtId="0" fontId="1" fillId="0" borderId="0" xfId="0" applyFont="1" applyBorder="1" applyAlignment="1" applyProtection="1"/>
    <xf numFmtId="0" fontId="1" fillId="0" borderId="0" xfId="0" applyFont="1" applyBorder="1" applyAlignment="1" applyProtection="1">
      <alignment horizontal="right"/>
    </xf>
    <xf numFmtId="0" fontId="4" fillId="0" borderId="0" xfId="0" applyFont="1" applyAlignment="1" applyProtection="1">
      <alignment horizontal="right"/>
    </xf>
    <xf numFmtId="0" fontId="3"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4" fillId="0" borderId="0" xfId="0" applyFont="1" applyProtection="1"/>
    <xf numFmtId="0" fontId="7" fillId="0" borderId="0" xfId="0" applyFont="1" applyAlignment="1" applyProtection="1">
      <alignment horizontal="center"/>
    </xf>
    <xf numFmtId="0" fontId="8" fillId="0" borderId="0" xfId="0" applyFont="1" applyProtection="1"/>
    <xf numFmtId="0" fontId="8" fillId="0" borderId="0" xfId="0" applyFont="1" applyAlignment="1" applyProtection="1">
      <alignment horizontal="center"/>
    </xf>
    <xf numFmtId="0" fontId="7" fillId="0" borderId="0" xfId="0" applyFont="1" applyProtection="1">
      <protection locked="0"/>
    </xf>
    <xf numFmtId="0" fontId="8" fillId="0" borderId="0" xfId="0" applyNumberFormat="1" applyFont="1" applyAlignment="1" applyProtection="1">
      <alignment horizontal="center"/>
    </xf>
    <xf numFmtId="0" fontId="7" fillId="0" borderId="0" xfId="0" applyFont="1" applyAlignment="1" applyProtection="1">
      <alignment horizontal="right"/>
    </xf>
    <xf numFmtId="0" fontId="7" fillId="0" borderId="0" xfId="0" applyFont="1" applyAlignment="1" applyProtection="1">
      <alignment horizontal="center"/>
      <protection locked="0"/>
    </xf>
    <xf numFmtId="0" fontId="7" fillId="0" borderId="0" xfId="0" applyFont="1" applyAlignment="1" applyProtection="1"/>
    <xf numFmtId="2" fontId="7" fillId="0" borderId="0" xfId="0" applyNumberFormat="1" applyFont="1" applyProtection="1"/>
    <xf numFmtId="2" fontId="7" fillId="0" borderId="1" xfId="0" applyNumberFormat="1" applyFont="1" applyBorder="1" applyAlignment="1" applyProtection="1"/>
    <xf numFmtId="2" fontId="7" fillId="0" borderId="0" xfId="0" applyNumberFormat="1" applyFont="1" applyBorder="1" applyAlignment="1" applyProtection="1"/>
    <xf numFmtId="2" fontId="7" fillId="0" borderId="2" xfId="0" applyNumberFormat="1" applyFont="1" applyBorder="1" applyAlignment="1" applyProtection="1"/>
    <xf numFmtId="0" fontId="4" fillId="0" borderId="0" xfId="0" applyFont="1" applyAlignment="1" applyProtection="1">
      <alignment horizontal="center"/>
    </xf>
    <xf numFmtId="0" fontId="7" fillId="0" borderId="0" xfId="0" applyFont="1"/>
    <xf numFmtId="0" fontId="7" fillId="0" borderId="0" xfId="0" applyFont="1" applyBorder="1" applyProtection="1"/>
    <xf numFmtId="0" fontId="0" fillId="0" borderId="0" xfId="0" applyAlignment="1" applyProtection="1">
      <alignment horizontal="center"/>
    </xf>
    <xf numFmtId="0" fontId="1" fillId="0" borderId="0" xfId="0" applyFont="1" applyAlignment="1" applyProtection="1">
      <alignment horizontal="center"/>
    </xf>
    <xf numFmtId="0" fontId="6" fillId="0" borderId="0" xfId="0" applyFont="1" applyAlignment="1" applyProtection="1">
      <alignment horizontal="center"/>
    </xf>
    <xf numFmtId="49" fontId="7" fillId="0" borderId="0" xfId="0" applyNumberFormat="1" applyFont="1" applyAlignment="1" applyProtection="1">
      <alignment horizontal="center"/>
      <protection locked="0"/>
    </xf>
    <xf numFmtId="49" fontId="7" fillId="0" borderId="0" xfId="0" applyNumberFormat="1" applyFont="1" applyProtection="1">
      <protection locked="0"/>
    </xf>
    <xf numFmtId="0" fontId="10" fillId="0" borderId="0" xfId="0" applyFont="1" applyProtection="1"/>
    <xf numFmtId="0" fontId="10" fillId="0" borderId="0" xfId="0" applyFont="1" applyAlignment="1" applyProtection="1"/>
    <xf numFmtId="0" fontId="10" fillId="0" borderId="0" xfId="0" applyFont="1"/>
    <xf numFmtId="0" fontId="13" fillId="0" borderId="0" xfId="0" applyFont="1" applyBorder="1" applyAlignment="1" applyProtection="1"/>
    <xf numFmtId="0" fontId="13" fillId="0" borderId="0" xfId="0" applyFont="1" applyBorder="1" applyAlignment="1" applyProtection="1">
      <protection locked="0"/>
    </xf>
    <xf numFmtId="0" fontId="13" fillId="0" borderId="0" xfId="0" applyFont="1"/>
    <xf numFmtId="0" fontId="13" fillId="0" borderId="0" xfId="0" applyFont="1" applyAlignment="1" applyProtection="1">
      <alignment horizontal="center"/>
    </xf>
    <xf numFmtId="0" fontId="13" fillId="0" borderId="0" xfId="0" applyFont="1" applyAlignment="1" applyProtection="1">
      <alignment horizontal="right"/>
    </xf>
    <xf numFmtId="0" fontId="13" fillId="0" borderId="0" xfId="0" applyFont="1" applyProtection="1"/>
    <xf numFmtId="0" fontId="0" fillId="0" borderId="0" xfId="0" applyFont="1"/>
    <xf numFmtId="0" fontId="0" fillId="0" borderId="0" xfId="0" applyFont="1" applyAlignment="1" applyProtection="1">
      <alignment horizontal="center"/>
    </xf>
    <xf numFmtId="0" fontId="0" fillId="0" borderId="0" xfId="0" applyFont="1" applyProtection="1"/>
    <xf numFmtId="2" fontId="0" fillId="0" borderId="0" xfId="0" applyNumberFormat="1" applyFont="1" applyBorder="1" applyAlignment="1" applyProtection="1"/>
    <xf numFmtId="2" fontId="0" fillId="0" borderId="3" xfId="0" applyNumberFormat="1" applyFont="1" applyBorder="1" applyAlignment="1" applyProtection="1"/>
    <xf numFmtId="2" fontId="0" fillId="0" borderId="3" xfId="0" applyNumberFormat="1" applyFont="1" applyBorder="1" applyProtection="1"/>
    <xf numFmtId="2" fontId="0" fillId="0" borderId="1" xfId="0" applyNumberFormat="1" applyFont="1" applyBorder="1" applyAlignment="1" applyProtection="1"/>
    <xf numFmtId="2" fontId="0" fillId="0" borderId="0" xfId="0" applyNumberFormat="1" applyFont="1" applyProtection="1"/>
    <xf numFmtId="0" fontId="14" fillId="0" borderId="0" xfId="0" applyFont="1" applyProtection="1"/>
    <xf numFmtId="0" fontId="14" fillId="0" borderId="0" xfId="0" applyFont="1"/>
    <xf numFmtId="0" fontId="9" fillId="0" borderId="0" xfId="0" applyFont="1"/>
    <xf numFmtId="0" fontId="0" fillId="0" borderId="0" xfId="0" applyFont="1" applyBorder="1" applyProtection="1"/>
    <xf numFmtId="0" fontId="13" fillId="0" borderId="0" xfId="0" applyFont="1" applyAlignment="1" applyProtection="1">
      <alignment textRotation="90" wrapText="1"/>
    </xf>
    <xf numFmtId="0" fontId="13" fillId="0" borderId="0" xfId="0" applyFont="1" applyAlignment="1" applyProtection="1">
      <alignment horizontal="center"/>
    </xf>
    <xf numFmtId="0" fontId="14" fillId="0" borderId="0" xfId="0" applyFont="1" applyBorder="1" applyProtection="1"/>
    <xf numFmtId="0" fontId="11" fillId="0" borderId="0" xfId="0" applyFont="1" applyAlignment="1" applyProtection="1"/>
    <xf numFmtId="0" fontId="12" fillId="0" borderId="0" xfId="0" applyFont="1" applyAlignment="1" applyProtection="1"/>
    <xf numFmtId="10" fontId="14" fillId="0" borderId="1" xfId="0" applyNumberFormat="1" applyFont="1" applyBorder="1" applyProtection="1">
      <protection locked="0"/>
    </xf>
    <xf numFmtId="0" fontId="13" fillId="0" borderId="1" xfId="0" applyFont="1" applyBorder="1" applyAlignment="1" applyProtection="1">
      <alignment horizontal="center"/>
      <protection locked="0"/>
    </xf>
    <xf numFmtId="2" fontId="14" fillId="0" borderId="1" xfId="0" applyNumberFormat="1" applyFont="1" applyBorder="1" applyProtection="1">
      <protection locked="0"/>
    </xf>
    <xf numFmtId="0" fontId="11" fillId="0" borderId="0" xfId="0" applyFont="1" applyAlignment="1" applyProtection="1">
      <alignment horizontal="center"/>
    </xf>
    <xf numFmtId="0" fontId="6" fillId="0" borderId="0" xfId="0" applyFont="1" applyAlignment="1" applyProtection="1">
      <alignment horizontal="center"/>
    </xf>
    <xf numFmtId="0" fontId="7" fillId="0" borderId="0" xfId="0" applyNumberFormat="1" applyFont="1" applyAlignment="1" applyProtection="1">
      <alignment horizontal="center"/>
      <protection locked="0"/>
    </xf>
    <xf numFmtId="0" fontId="0" fillId="0" borderId="0" xfId="0" applyFont="1" applyBorder="1" applyAlignment="1" applyProtection="1">
      <alignment horizontal="center"/>
    </xf>
    <xf numFmtId="2" fontId="0" fillId="0" borderId="0" xfId="0" applyNumberFormat="1" applyFont="1" applyBorder="1" applyProtection="1"/>
    <xf numFmtId="2" fontId="7" fillId="0" borderId="0" xfId="0" applyNumberFormat="1" applyFont="1" applyAlignment="1" applyProtection="1"/>
    <xf numFmtId="2" fontId="1" fillId="0" borderId="0" xfId="0" applyNumberFormat="1" applyFont="1" applyBorder="1" applyAlignment="1" applyProtection="1"/>
    <xf numFmtId="2" fontId="7" fillId="0" borderId="6" xfId="0" applyNumberFormat="1" applyFont="1" applyBorder="1" applyAlignment="1" applyProtection="1"/>
    <xf numFmtId="2" fontId="0" fillId="0" borderId="6" xfId="0" applyNumberFormat="1" applyBorder="1" applyAlignment="1" applyProtection="1"/>
    <xf numFmtId="2" fontId="0" fillId="0" borderId="6" xfId="0" applyNumberFormat="1" applyFont="1" applyBorder="1" applyAlignment="1" applyProtection="1"/>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xf numFmtId="0" fontId="9" fillId="0" borderId="0" xfId="0" applyFont="1" applyAlignment="1">
      <alignment horizontal="left"/>
    </xf>
    <xf numFmtId="0" fontId="0" fillId="0" borderId="0" xfId="0" applyFont="1" applyAlignment="1" applyProtection="1">
      <alignment horizontal="center"/>
    </xf>
    <xf numFmtId="0" fontId="13" fillId="0" borderId="1" xfId="0" applyFont="1" applyBorder="1" applyAlignment="1" applyProtection="1">
      <alignment horizontal="center"/>
      <protection locked="0"/>
    </xf>
    <xf numFmtId="0" fontId="14" fillId="0" borderId="0" xfId="0" applyFont="1" applyAlignment="1" applyProtection="1">
      <alignment horizontal="center" wrapText="1"/>
    </xf>
    <xf numFmtId="2" fontId="0" fillId="0" borderId="3" xfId="0" applyNumberFormat="1" applyBorder="1" applyAlignment="1" applyProtection="1">
      <alignment horizontal="center"/>
    </xf>
    <xf numFmtId="2" fontId="0" fillId="0" borderId="3" xfId="0" applyNumberFormat="1" applyFont="1" applyBorder="1" applyAlignment="1" applyProtection="1">
      <alignment horizontal="center"/>
    </xf>
    <xf numFmtId="0" fontId="11" fillId="0" borderId="0" xfId="0" applyFont="1" applyAlignment="1" applyProtection="1">
      <alignment horizontal="center"/>
    </xf>
    <xf numFmtId="0" fontId="13" fillId="0" borderId="0" xfId="0" applyFont="1" applyBorder="1" applyAlignment="1" applyProtection="1">
      <alignment horizontal="center"/>
    </xf>
    <xf numFmtId="0" fontId="14" fillId="0" borderId="0" xfId="0" applyFont="1" applyAlignment="1" applyProtection="1">
      <alignment horizontal="center"/>
    </xf>
    <xf numFmtId="0" fontId="13" fillId="0" borderId="0" xfId="0" applyFont="1" applyAlignment="1" applyProtection="1">
      <alignment horizontal="center" textRotation="90" wrapText="1"/>
    </xf>
    <xf numFmtId="0" fontId="13" fillId="0" borderId="0" xfId="0" applyFont="1" applyAlignment="1" applyProtection="1">
      <alignment horizontal="center"/>
    </xf>
    <xf numFmtId="0" fontId="0" fillId="0" borderId="3" xfId="0" applyFont="1" applyBorder="1" applyAlignment="1" applyProtection="1">
      <alignment horizontal="center"/>
    </xf>
    <xf numFmtId="0" fontId="0" fillId="0" borderId="4" xfId="0" applyFont="1" applyBorder="1" applyAlignment="1" applyProtection="1">
      <alignment horizontal="center"/>
    </xf>
    <xf numFmtId="0" fontId="0" fillId="0" borderId="2" xfId="0" applyFont="1" applyBorder="1" applyAlignment="1" applyProtection="1">
      <alignment horizontal="center"/>
    </xf>
    <xf numFmtId="0" fontId="0" fillId="0" borderId="5" xfId="0" applyFont="1" applyBorder="1" applyAlignment="1" applyProtection="1">
      <alignment horizontal="center"/>
    </xf>
    <xf numFmtId="0" fontId="1" fillId="0" borderId="1" xfId="0" applyFont="1" applyBorder="1" applyAlignment="1" applyProtection="1">
      <alignment horizontal="center"/>
      <protection locked="0"/>
    </xf>
    <xf numFmtId="0" fontId="6" fillId="0" borderId="0" xfId="0" applyFont="1" applyAlignment="1" applyProtection="1">
      <alignment horizontal="left"/>
    </xf>
    <xf numFmtId="2" fontId="7" fillId="0" borderId="0" xfId="0" applyNumberFormat="1" applyFont="1" applyAlignment="1" applyProtection="1">
      <alignment horizontal="center"/>
    </xf>
    <xf numFmtId="2" fontId="7" fillId="0" borderId="1" xfId="0" applyNumberFormat="1" applyFont="1" applyBorder="1" applyAlignment="1" applyProtection="1">
      <alignment horizontal="center"/>
    </xf>
    <xf numFmtId="2" fontId="7" fillId="0" borderId="6" xfId="0" applyNumberFormat="1" applyFont="1" applyBorder="1" applyAlignment="1" applyProtection="1">
      <alignment horizontal="center"/>
    </xf>
    <xf numFmtId="2" fontId="7" fillId="0" borderId="2" xfId="0" applyNumberFormat="1" applyFont="1" applyBorder="1" applyAlignment="1" applyProtection="1">
      <alignment horizontal="center"/>
    </xf>
    <xf numFmtId="2" fontId="1" fillId="0" borderId="1" xfId="0" applyNumberFormat="1" applyFont="1" applyBorder="1" applyAlignment="1" applyProtection="1">
      <alignment horizontal="center"/>
    </xf>
    <xf numFmtId="2" fontId="7" fillId="0" borderId="0" xfId="0" applyNumberFormat="1" applyFont="1" applyBorder="1" applyAlignment="1" applyProtection="1">
      <alignment horizontal="center"/>
    </xf>
    <xf numFmtId="0" fontId="6" fillId="0" borderId="0" xfId="0" applyFont="1" applyAlignment="1" applyProtection="1">
      <alignment horizontal="center"/>
    </xf>
  </cellXfs>
  <cellStyles count="1">
    <cellStyle name="Normal" xfId="0" builtinId="0"/>
  </cellStyles>
  <dxfs count="2">
    <dxf>
      <font>
        <color rgb="FF00B050"/>
      </font>
    </dxf>
    <dxf>
      <font>
        <color rgb="FFFF0000"/>
      </font>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M41"/>
  <sheetViews>
    <sheetView tabSelected="1" workbookViewId="0">
      <selection activeCell="A3" sqref="A3:M3"/>
    </sheetView>
  </sheetViews>
  <sheetFormatPr baseColWidth="10" defaultColWidth="8.83203125" defaultRowHeight="14"/>
  <sheetData>
    <row r="1" spans="1:13">
      <c r="A1" s="80" t="s">
        <v>49</v>
      </c>
      <c r="B1" s="80"/>
      <c r="C1" s="80"/>
      <c r="D1" s="80"/>
      <c r="E1" s="80"/>
      <c r="F1" s="80"/>
      <c r="G1" s="80"/>
      <c r="H1" s="80"/>
      <c r="I1" s="80"/>
      <c r="J1" s="80"/>
      <c r="K1" s="80"/>
      <c r="L1" s="80"/>
      <c r="M1" s="80"/>
    </row>
    <row r="2" spans="1:13">
      <c r="A2" s="78"/>
      <c r="B2" s="78"/>
      <c r="C2" s="78"/>
      <c r="D2" s="78"/>
      <c r="E2" s="78"/>
      <c r="F2" s="78"/>
      <c r="G2" s="78"/>
      <c r="H2" s="78"/>
      <c r="I2" s="78"/>
      <c r="J2" s="78"/>
      <c r="K2" s="78"/>
      <c r="L2" s="78"/>
      <c r="M2" s="78"/>
    </row>
    <row r="3" spans="1:13" s="58" customFormat="1">
      <c r="A3" s="81" t="s">
        <v>53</v>
      </c>
      <c r="B3" s="81"/>
      <c r="C3" s="81"/>
      <c r="D3" s="81"/>
      <c r="E3" s="81"/>
      <c r="F3" s="81"/>
      <c r="G3" s="81"/>
      <c r="H3" s="81"/>
      <c r="I3" s="81"/>
      <c r="J3" s="81"/>
      <c r="K3" s="81"/>
      <c r="L3" s="81"/>
      <c r="M3" s="81"/>
    </row>
    <row r="4" spans="1:13">
      <c r="A4" s="78"/>
      <c r="B4" s="78"/>
      <c r="C4" s="78"/>
      <c r="D4" s="78"/>
      <c r="E4" s="78"/>
      <c r="F4" s="78"/>
      <c r="G4" s="78"/>
      <c r="H4" s="78"/>
      <c r="I4" s="78"/>
      <c r="J4" s="78"/>
      <c r="K4" s="78"/>
      <c r="L4" s="78"/>
      <c r="M4" s="78"/>
    </row>
    <row r="5" spans="1:13">
      <c r="A5" s="79" t="s">
        <v>32</v>
      </c>
      <c r="B5" s="79"/>
      <c r="C5" s="79"/>
      <c r="D5" s="79"/>
      <c r="E5" s="79"/>
      <c r="F5" s="79"/>
      <c r="G5" s="79"/>
      <c r="H5" s="79"/>
      <c r="I5" s="79"/>
      <c r="J5" s="79"/>
      <c r="K5" s="79"/>
      <c r="L5" s="79"/>
      <c r="M5" s="79"/>
    </row>
    <row r="6" spans="1:13">
      <c r="A6" s="79"/>
      <c r="B6" s="79"/>
      <c r="C6" s="79"/>
      <c r="D6" s="79"/>
      <c r="E6" s="79"/>
      <c r="F6" s="79"/>
      <c r="G6" s="79"/>
      <c r="H6" s="79"/>
      <c r="I6" s="79"/>
      <c r="J6" s="79"/>
      <c r="K6" s="79"/>
      <c r="L6" s="79"/>
      <c r="M6" s="79"/>
    </row>
    <row r="7" spans="1:13" ht="15" customHeight="1">
      <c r="A7" s="79" t="s">
        <v>13</v>
      </c>
      <c r="B7" s="79"/>
      <c r="C7" s="79"/>
      <c r="D7" s="79"/>
      <c r="E7" s="79"/>
      <c r="F7" s="79"/>
      <c r="G7" s="79"/>
      <c r="H7" s="79"/>
      <c r="I7" s="79"/>
      <c r="J7" s="79"/>
      <c r="K7" s="79"/>
      <c r="L7" s="79"/>
      <c r="M7" s="79"/>
    </row>
    <row r="8" spans="1:13">
      <c r="A8" s="79"/>
      <c r="B8" s="79"/>
      <c r="C8" s="79"/>
      <c r="D8" s="79"/>
      <c r="E8" s="79"/>
      <c r="F8" s="79"/>
      <c r="G8" s="79"/>
      <c r="H8" s="79"/>
      <c r="I8" s="79"/>
      <c r="J8" s="79"/>
      <c r="K8" s="79"/>
      <c r="L8" s="79"/>
      <c r="M8" s="79"/>
    </row>
    <row r="9" spans="1:13">
      <c r="A9" s="79"/>
      <c r="B9" s="79"/>
      <c r="C9" s="79"/>
      <c r="D9" s="79"/>
      <c r="E9" s="79"/>
      <c r="F9" s="79"/>
      <c r="G9" s="79"/>
      <c r="H9" s="79"/>
      <c r="I9" s="79"/>
      <c r="J9" s="79"/>
      <c r="K9" s="79"/>
      <c r="L9" s="79"/>
      <c r="M9" s="79"/>
    </row>
    <row r="10" spans="1:13">
      <c r="A10" s="78" t="s">
        <v>50</v>
      </c>
      <c r="B10" s="78"/>
      <c r="C10" s="78"/>
      <c r="D10" s="78"/>
      <c r="E10" s="78"/>
      <c r="F10" s="78"/>
      <c r="G10" s="78"/>
      <c r="H10" s="78"/>
      <c r="I10" s="78"/>
      <c r="J10" s="78"/>
      <c r="K10" s="78"/>
      <c r="L10" s="78"/>
      <c r="M10" s="78"/>
    </row>
    <row r="11" spans="1:13">
      <c r="A11" s="78" t="s">
        <v>51</v>
      </c>
      <c r="B11" s="78"/>
      <c r="C11" s="78"/>
      <c r="D11" s="78"/>
      <c r="E11" s="78"/>
      <c r="F11" s="78"/>
      <c r="G11" s="78"/>
      <c r="H11" s="78"/>
      <c r="I11" s="78"/>
      <c r="J11" s="78"/>
      <c r="K11" s="78"/>
      <c r="L11" s="78"/>
      <c r="M11" s="78"/>
    </row>
    <row r="12" spans="1:13">
      <c r="A12" s="78" t="s">
        <v>56</v>
      </c>
      <c r="B12" s="78"/>
      <c r="C12" s="78"/>
      <c r="D12" s="78"/>
      <c r="E12" s="78"/>
      <c r="F12" s="78"/>
      <c r="G12" s="78"/>
      <c r="H12" s="78"/>
      <c r="I12" s="78"/>
      <c r="J12" s="78"/>
      <c r="K12" s="78"/>
      <c r="L12" s="78"/>
      <c r="M12" s="78"/>
    </row>
    <row r="13" spans="1:13">
      <c r="A13" s="79" t="s">
        <v>7</v>
      </c>
      <c r="B13" s="79"/>
      <c r="C13" s="79"/>
      <c r="D13" s="79"/>
      <c r="E13" s="79"/>
      <c r="F13" s="79"/>
      <c r="G13" s="79"/>
      <c r="H13" s="79"/>
      <c r="I13" s="79"/>
      <c r="J13" s="79"/>
      <c r="K13" s="79"/>
      <c r="L13" s="79"/>
      <c r="M13" s="79"/>
    </row>
    <row r="14" spans="1:13">
      <c r="A14" s="79"/>
      <c r="B14" s="79"/>
      <c r="C14" s="79"/>
      <c r="D14" s="79"/>
      <c r="E14" s="79"/>
      <c r="F14" s="79"/>
      <c r="G14" s="79"/>
      <c r="H14" s="79"/>
      <c r="I14" s="79"/>
      <c r="J14" s="79"/>
      <c r="K14" s="79"/>
      <c r="L14" s="79"/>
      <c r="M14" s="79"/>
    </row>
    <row r="15" spans="1:13">
      <c r="A15" s="79" t="s">
        <v>8</v>
      </c>
      <c r="B15" s="79"/>
      <c r="C15" s="79"/>
      <c r="D15" s="79"/>
      <c r="E15" s="79"/>
      <c r="F15" s="79"/>
      <c r="G15" s="79"/>
      <c r="H15" s="79"/>
      <c r="I15" s="79"/>
      <c r="J15" s="79"/>
      <c r="K15" s="79"/>
      <c r="L15" s="79"/>
      <c r="M15" s="79"/>
    </row>
    <row r="16" spans="1:13">
      <c r="A16" s="79"/>
      <c r="B16" s="79"/>
      <c r="C16" s="79"/>
      <c r="D16" s="79"/>
      <c r="E16" s="79"/>
      <c r="F16" s="79"/>
      <c r="G16" s="79"/>
      <c r="H16" s="79"/>
      <c r="I16" s="79"/>
      <c r="J16" s="79"/>
      <c r="K16" s="79"/>
      <c r="L16" s="79"/>
      <c r="M16" s="79"/>
    </row>
    <row r="17" spans="1:13">
      <c r="A17" s="79" t="s">
        <v>55</v>
      </c>
      <c r="B17" s="79"/>
      <c r="C17" s="79"/>
      <c r="D17" s="79"/>
      <c r="E17" s="79"/>
      <c r="F17" s="79"/>
      <c r="G17" s="79"/>
      <c r="H17" s="79"/>
      <c r="I17" s="79"/>
      <c r="J17" s="79"/>
      <c r="K17" s="79"/>
      <c r="L17" s="79"/>
      <c r="M17" s="79"/>
    </row>
    <row r="18" spans="1:13">
      <c r="A18" s="79"/>
      <c r="B18" s="79"/>
      <c r="C18" s="79"/>
      <c r="D18" s="79"/>
      <c r="E18" s="79"/>
      <c r="F18" s="79"/>
      <c r="G18" s="79"/>
      <c r="H18" s="79"/>
      <c r="I18" s="79"/>
      <c r="J18" s="79"/>
      <c r="K18" s="79"/>
      <c r="L18" s="79"/>
      <c r="M18" s="79"/>
    </row>
    <row r="19" spans="1:13">
      <c r="A19" s="79" t="s">
        <v>52</v>
      </c>
      <c r="B19" s="79"/>
      <c r="C19" s="79"/>
      <c r="D19" s="79"/>
      <c r="E19" s="79"/>
      <c r="F19" s="79"/>
      <c r="G19" s="79"/>
      <c r="H19" s="79"/>
      <c r="I19" s="79"/>
      <c r="J19" s="79"/>
      <c r="K19" s="79"/>
      <c r="L19" s="79"/>
      <c r="M19" s="79"/>
    </row>
    <row r="20" spans="1:13">
      <c r="A20" s="79"/>
      <c r="B20" s="79"/>
      <c r="C20" s="79"/>
      <c r="D20" s="79"/>
      <c r="E20" s="79"/>
      <c r="F20" s="79"/>
      <c r="G20" s="79"/>
      <c r="H20" s="79"/>
      <c r="I20" s="79"/>
      <c r="J20" s="79"/>
      <c r="K20" s="79"/>
      <c r="L20" s="79"/>
      <c r="M20" s="79"/>
    </row>
    <row r="21" spans="1:13">
      <c r="A21" s="79" t="s">
        <v>12</v>
      </c>
      <c r="B21" s="79"/>
      <c r="C21" s="79"/>
      <c r="D21" s="79"/>
      <c r="E21" s="79"/>
      <c r="F21" s="79"/>
      <c r="G21" s="79"/>
      <c r="H21" s="79"/>
      <c r="I21" s="79"/>
      <c r="J21" s="79"/>
      <c r="K21" s="79"/>
      <c r="L21" s="79"/>
      <c r="M21" s="79"/>
    </row>
    <row r="22" spans="1:13" ht="29.25" customHeight="1">
      <c r="A22" s="79"/>
      <c r="B22" s="79"/>
      <c r="C22" s="79"/>
      <c r="D22" s="79"/>
      <c r="E22" s="79"/>
      <c r="F22" s="79"/>
      <c r="G22" s="79"/>
      <c r="H22" s="79"/>
      <c r="I22" s="79"/>
      <c r="J22" s="79"/>
      <c r="K22" s="79"/>
      <c r="L22" s="79"/>
      <c r="M22" s="79"/>
    </row>
    <row r="23" spans="1:13">
      <c r="A23" s="79" t="s">
        <v>54</v>
      </c>
      <c r="B23" s="79"/>
      <c r="C23" s="79"/>
      <c r="D23" s="79"/>
      <c r="E23" s="79"/>
      <c r="F23" s="79"/>
      <c r="G23" s="79"/>
      <c r="H23" s="79"/>
      <c r="I23" s="79"/>
      <c r="J23" s="79"/>
      <c r="K23" s="79"/>
      <c r="L23" s="79"/>
      <c r="M23" s="79"/>
    </row>
    <row r="24" spans="1:13">
      <c r="A24" s="79"/>
      <c r="B24" s="79"/>
      <c r="C24" s="79"/>
      <c r="D24" s="79"/>
      <c r="E24" s="79"/>
      <c r="F24" s="79"/>
      <c r="G24" s="79"/>
      <c r="H24" s="79"/>
      <c r="I24" s="79"/>
      <c r="J24" s="79"/>
      <c r="K24" s="79"/>
      <c r="L24" s="79"/>
      <c r="M24" s="79"/>
    </row>
    <row r="25" spans="1:13">
      <c r="A25" s="79" t="s">
        <v>57</v>
      </c>
      <c r="B25" s="79"/>
      <c r="C25" s="79"/>
      <c r="D25" s="79"/>
      <c r="E25" s="79"/>
      <c r="F25" s="79"/>
      <c r="G25" s="79"/>
      <c r="H25" s="79"/>
      <c r="I25" s="79"/>
      <c r="J25" s="79"/>
      <c r="K25" s="79"/>
      <c r="L25" s="79"/>
      <c r="M25" s="79"/>
    </row>
    <row r="26" spans="1:13">
      <c r="A26" s="79"/>
      <c r="B26" s="79"/>
      <c r="C26" s="79"/>
      <c r="D26" s="79"/>
      <c r="E26" s="79"/>
      <c r="F26" s="79"/>
      <c r="G26" s="79"/>
      <c r="H26" s="79"/>
      <c r="I26" s="79"/>
      <c r="J26" s="79"/>
      <c r="K26" s="79"/>
      <c r="L26" s="79"/>
      <c r="M26" s="79"/>
    </row>
    <row r="27" spans="1:13">
      <c r="A27" s="79" t="s">
        <v>58</v>
      </c>
      <c r="B27" s="79"/>
      <c r="C27" s="79"/>
      <c r="D27" s="79"/>
      <c r="E27" s="79"/>
      <c r="F27" s="79"/>
      <c r="G27" s="79"/>
      <c r="H27" s="79"/>
      <c r="I27" s="79"/>
      <c r="J27" s="79"/>
      <c r="K27" s="79"/>
      <c r="L27" s="79"/>
      <c r="M27" s="79"/>
    </row>
    <row r="28" spans="1:13">
      <c r="A28" s="79"/>
      <c r="B28" s="79"/>
      <c r="C28" s="79"/>
      <c r="D28" s="79"/>
      <c r="E28" s="79"/>
      <c r="F28" s="79"/>
      <c r="G28" s="79"/>
      <c r="H28" s="79"/>
      <c r="I28" s="79"/>
      <c r="J28" s="79"/>
      <c r="K28" s="79"/>
      <c r="L28" s="79"/>
      <c r="M28" s="79"/>
    </row>
    <row r="29" spans="1:13">
      <c r="A29" s="78"/>
      <c r="B29" s="78"/>
      <c r="C29" s="78"/>
      <c r="D29" s="78"/>
      <c r="E29" s="78"/>
      <c r="F29" s="78"/>
      <c r="G29" s="78"/>
      <c r="H29" s="78"/>
      <c r="I29" s="78"/>
      <c r="J29" s="78"/>
      <c r="K29" s="78"/>
      <c r="L29" s="78"/>
      <c r="M29" s="78"/>
    </row>
    <row r="30" spans="1:13">
      <c r="A30" s="78"/>
      <c r="B30" s="78"/>
      <c r="C30" s="78"/>
      <c r="D30" s="78"/>
      <c r="E30" s="78"/>
      <c r="F30" s="78"/>
      <c r="G30" s="78"/>
      <c r="H30" s="78"/>
      <c r="I30" s="78"/>
      <c r="J30" s="78"/>
      <c r="K30" s="78"/>
      <c r="L30" s="78"/>
      <c r="M30" s="78"/>
    </row>
    <row r="31" spans="1:13">
      <c r="A31" s="78"/>
      <c r="B31" s="78"/>
      <c r="C31" s="78"/>
      <c r="D31" s="78"/>
      <c r="E31" s="78"/>
      <c r="F31" s="78"/>
      <c r="G31" s="78"/>
      <c r="H31" s="78"/>
      <c r="I31" s="78"/>
      <c r="J31" s="78"/>
      <c r="K31" s="78"/>
      <c r="L31" s="78"/>
      <c r="M31" s="78"/>
    </row>
    <row r="32" spans="1:13">
      <c r="A32" s="78"/>
      <c r="B32" s="78"/>
      <c r="C32" s="78"/>
      <c r="D32" s="78"/>
      <c r="E32" s="78"/>
      <c r="F32" s="78"/>
      <c r="G32" s="78"/>
      <c r="H32" s="78"/>
      <c r="I32" s="78"/>
      <c r="J32" s="78"/>
      <c r="K32" s="78"/>
      <c r="L32" s="78"/>
      <c r="M32" s="78"/>
    </row>
    <row r="33" spans="1:13">
      <c r="A33" s="78"/>
      <c r="B33" s="78"/>
      <c r="C33" s="78"/>
      <c r="D33" s="78"/>
      <c r="E33" s="78"/>
      <c r="F33" s="78"/>
      <c r="G33" s="78"/>
      <c r="H33" s="78"/>
      <c r="I33" s="78"/>
      <c r="J33" s="78"/>
      <c r="K33" s="78"/>
      <c r="L33" s="78"/>
      <c r="M33" s="78"/>
    </row>
    <row r="34" spans="1:13">
      <c r="A34" s="78"/>
      <c r="B34" s="78"/>
      <c r="C34" s="78"/>
      <c r="D34" s="78"/>
      <c r="E34" s="78"/>
      <c r="F34" s="78"/>
      <c r="G34" s="78"/>
      <c r="H34" s="78"/>
      <c r="I34" s="78"/>
      <c r="J34" s="78"/>
      <c r="K34" s="78"/>
      <c r="L34" s="78"/>
      <c r="M34" s="78"/>
    </row>
    <row r="35" spans="1:13">
      <c r="A35" s="78"/>
      <c r="B35" s="78"/>
      <c r="C35" s="78"/>
      <c r="D35" s="78"/>
      <c r="E35" s="78"/>
      <c r="F35" s="78"/>
      <c r="G35" s="78"/>
      <c r="H35" s="78"/>
      <c r="I35" s="78"/>
      <c r="J35" s="78"/>
      <c r="K35" s="78"/>
      <c r="L35" s="78"/>
      <c r="M35" s="78"/>
    </row>
    <row r="36" spans="1:13">
      <c r="A36" s="78"/>
      <c r="B36" s="78"/>
      <c r="C36" s="78"/>
      <c r="D36" s="78"/>
      <c r="E36" s="78"/>
      <c r="F36" s="78"/>
      <c r="G36" s="78"/>
      <c r="H36" s="78"/>
      <c r="I36" s="78"/>
      <c r="J36" s="78"/>
      <c r="K36" s="78"/>
      <c r="L36" s="78"/>
      <c r="M36" s="78"/>
    </row>
    <row r="37" spans="1:13">
      <c r="A37" s="78"/>
      <c r="B37" s="78"/>
      <c r="C37" s="78"/>
      <c r="D37" s="78"/>
      <c r="E37" s="78"/>
      <c r="F37" s="78"/>
      <c r="G37" s="78"/>
      <c r="H37" s="78"/>
      <c r="I37" s="78"/>
      <c r="J37" s="78"/>
      <c r="K37" s="78"/>
      <c r="L37" s="78"/>
      <c r="M37" s="78"/>
    </row>
    <row r="38" spans="1:13">
      <c r="A38" s="78"/>
      <c r="B38" s="78"/>
      <c r="C38" s="78"/>
      <c r="D38" s="78"/>
      <c r="E38" s="78"/>
      <c r="F38" s="78"/>
      <c r="G38" s="78"/>
      <c r="H38" s="78"/>
      <c r="I38" s="78"/>
      <c r="J38" s="78"/>
      <c r="K38" s="78"/>
      <c r="L38" s="78"/>
      <c r="M38" s="78"/>
    </row>
    <row r="39" spans="1:13">
      <c r="A39" s="78"/>
      <c r="B39" s="78"/>
      <c r="C39" s="78"/>
      <c r="D39" s="78"/>
      <c r="E39" s="78"/>
      <c r="F39" s="78"/>
      <c r="G39" s="78"/>
      <c r="H39" s="78"/>
      <c r="I39" s="78"/>
      <c r="J39" s="78"/>
      <c r="K39" s="78"/>
      <c r="L39" s="78"/>
      <c r="M39" s="78"/>
    </row>
    <row r="40" spans="1:13">
      <c r="A40" s="78"/>
      <c r="B40" s="78"/>
      <c r="C40" s="78"/>
      <c r="D40" s="78"/>
      <c r="E40" s="78"/>
      <c r="F40" s="78"/>
      <c r="G40" s="78"/>
      <c r="H40" s="78"/>
      <c r="I40" s="78"/>
      <c r="J40" s="78"/>
      <c r="K40" s="78"/>
      <c r="L40" s="78"/>
      <c r="M40" s="78"/>
    </row>
    <row r="41" spans="1:13">
      <c r="A41" s="78"/>
      <c r="B41" s="78"/>
      <c r="C41" s="78"/>
      <c r="D41" s="78"/>
      <c r="E41" s="78"/>
      <c r="F41" s="78"/>
      <c r="G41" s="78"/>
      <c r="H41" s="78"/>
      <c r="I41" s="78"/>
      <c r="J41" s="78"/>
      <c r="K41" s="78"/>
      <c r="L41" s="78"/>
      <c r="M41" s="78"/>
    </row>
  </sheetData>
  <sheetProtection password="C01A" sheet="1" objects="1" scenarios="1"/>
  <mergeCells count="30">
    <mergeCell ref="A2:M2"/>
    <mergeCell ref="A4:M4"/>
    <mergeCell ref="A1:M1"/>
    <mergeCell ref="A21:M22"/>
    <mergeCell ref="A23:M24"/>
    <mergeCell ref="A13:M14"/>
    <mergeCell ref="A3:M3"/>
    <mergeCell ref="A10:M10"/>
    <mergeCell ref="A11:M11"/>
    <mergeCell ref="A12:M12"/>
    <mergeCell ref="A5:M6"/>
    <mergeCell ref="A19:M20"/>
    <mergeCell ref="A7:M9"/>
    <mergeCell ref="A15:M16"/>
    <mergeCell ref="A41:M41"/>
    <mergeCell ref="A17:M18"/>
    <mergeCell ref="A37:M37"/>
    <mergeCell ref="A38:M38"/>
    <mergeCell ref="A39:M39"/>
    <mergeCell ref="A27:M28"/>
    <mergeCell ref="A32:M32"/>
    <mergeCell ref="A33:M33"/>
    <mergeCell ref="A25:M26"/>
    <mergeCell ref="A40:M40"/>
    <mergeCell ref="A34:M34"/>
    <mergeCell ref="A35:M35"/>
    <mergeCell ref="A36:M36"/>
    <mergeCell ref="A29:M29"/>
    <mergeCell ref="A30:M30"/>
    <mergeCell ref="A31:M31"/>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309"/>
  <sheetViews>
    <sheetView topLeftCell="A49" workbookViewId="0">
      <selection activeCell="P78" sqref="P78"/>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35"/>
      <c r="B2" s="35"/>
      <c r="C2" s="35"/>
      <c r="D2" s="35"/>
      <c r="E2" s="35"/>
      <c r="F2" s="35"/>
      <c r="G2" s="35"/>
      <c r="H2" s="35"/>
      <c r="I2" s="7"/>
      <c r="J2" s="35"/>
      <c r="K2" s="35"/>
      <c r="L2" s="35"/>
      <c r="M2" s="35"/>
      <c r="N2" s="35"/>
      <c r="O2" s="35"/>
    </row>
    <row r="3" spans="1:31">
      <c r="A3" s="7" t="s">
        <v>84</v>
      </c>
      <c r="B3" s="96">
        <f>GPA!C3</f>
        <v>0</v>
      </c>
      <c r="C3" s="96"/>
      <c r="D3" s="96"/>
      <c r="E3" s="96"/>
      <c r="F3" s="96"/>
      <c r="G3" s="96"/>
      <c r="H3" s="11"/>
      <c r="I3" s="12" t="s">
        <v>83</v>
      </c>
      <c r="J3" s="96">
        <f>GPA!L3</f>
        <v>0</v>
      </c>
      <c r="K3" s="96"/>
      <c r="L3" s="96"/>
      <c r="M3" s="96"/>
      <c r="N3" s="96"/>
      <c r="O3" s="96"/>
    </row>
    <row r="4" spans="1:31" ht="9" customHeight="1">
      <c r="A4" s="35"/>
      <c r="B4" s="35"/>
      <c r="C4" s="35"/>
      <c r="D4" s="35"/>
      <c r="E4" s="35"/>
      <c r="F4" s="35"/>
      <c r="G4" s="35"/>
      <c r="H4" s="35"/>
      <c r="I4" s="35"/>
      <c r="J4" s="35"/>
      <c r="K4" s="35"/>
      <c r="L4" s="35"/>
      <c r="M4" s="35"/>
      <c r="N4" s="35"/>
      <c r="O4" s="35"/>
    </row>
    <row r="5" spans="1:31" s="32" customFormat="1" ht="10" customHeight="1">
      <c r="A5" s="10" t="s">
        <v>3</v>
      </c>
      <c r="B5" s="97" t="s">
        <v>15</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14</v>
      </c>
      <c r="C6" s="97"/>
      <c r="D6" s="97"/>
      <c r="E6" s="97"/>
      <c r="F6" s="97"/>
      <c r="G6" s="97"/>
      <c r="H6" s="97"/>
      <c r="I6" s="97"/>
      <c r="J6" s="97"/>
      <c r="K6" s="97"/>
      <c r="L6" s="97"/>
      <c r="M6" s="97"/>
      <c r="N6" s="10"/>
      <c r="O6" s="15"/>
    </row>
    <row r="7" spans="1:31" s="32" customFormat="1" ht="10" customHeight="1">
      <c r="A7" s="16"/>
      <c r="B7" s="69"/>
      <c r="C7" s="69"/>
      <c r="D7" s="69"/>
      <c r="E7" s="69"/>
      <c r="F7" s="69"/>
      <c r="G7" s="69"/>
      <c r="H7" s="69"/>
      <c r="I7" s="69"/>
      <c r="J7" s="69"/>
      <c r="K7" s="69"/>
      <c r="L7" s="69"/>
      <c r="M7" s="69"/>
      <c r="N7" s="69"/>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IF(B12="A",100,IF(B12="B",96,IF(B12="B-",89,IF(B12="C",83,IF(B12="C-",79,IF(B12="D",73,IF(B12="D-",66,IF(B12="F",59,0))))))))</f>
        <v>0</v>
      </c>
      <c r="D12" s="15"/>
      <c r="E12" s="24" t="s">
        <v>63</v>
      </c>
      <c r="F12" s="25"/>
      <c r="G12" s="19">
        <f>IF(F12="A",100,IF(F12="B",96,IF(F12="B-",89,IF(F12="C",83,IF(F12="C-",79,IF(F12="D",73,IF(F12="D-",66,IF(F12="F",59,0))))))))</f>
        <v>0</v>
      </c>
      <c r="H12" s="15"/>
      <c r="I12" s="24" t="s">
        <v>63</v>
      </c>
      <c r="J12" s="25"/>
      <c r="K12" s="19">
        <f t="shared" ref="K12:K45" si="0">IF(J12="A",100,IF(J12="B",96,IF(J12="B-",89,IF(J12="C",83,IF(J12="C-",79,IF(J12="D",73,IF(J12="D-",66,IF(J12="F",59,0))))))))</f>
        <v>0</v>
      </c>
      <c r="L12" s="15"/>
      <c r="M12" s="24" t="s">
        <v>63</v>
      </c>
      <c r="N12" s="25"/>
      <c r="O12" s="19">
        <f t="shared" ref="O12:O17" si="1">IF(N12="A",100,IF(N12="B",96,IF(N12="B-",89,IF(N12="C",83,IF(N12="C-",79,IF(N12="D",73,IF(N12="D-",66,IF(N12="F",59,0))))))))</f>
        <v>0</v>
      </c>
    </row>
    <row r="13" spans="1:31" s="32" customFormat="1" ht="10" customHeight="1">
      <c r="A13" s="24" t="s">
        <v>62</v>
      </c>
      <c r="B13" s="25"/>
      <c r="C13" s="19">
        <f t="shared" ref="C13:C17" si="2">IF(B13="A",100,IF(B13="B",96,IF(B13="B-",89,IF(B13="C",83,IF(B13="C-",79,IF(B13="D",73,IF(B13="D-",66,IF(B13="F",59,0))))))))</f>
        <v>0</v>
      </c>
      <c r="D13" s="15"/>
      <c r="E13" s="24" t="s">
        <v>62</v>
      </c>
      <c r="F13" s="25"/>
      <c r="G13" s="19">
        <f t="shared" ref="G13:G17" si="3">IF(F13="A",100,IF(F13="B",96,IF(F13="B-",89,IF(F13="C",83,IF(F13="C-",79,IF(F13="D",73,IF(F13="D-",66,IF(F13="F",59,0))))))))</f>
        <v>0</v>
      </c>
      <c r="H13" s="15"/>
      <c r="I13" s="24" t="s">
        <v>62</v>
      </c>
      <c r="J13" s="25"/>
      <c r="K13" s="19">
        <f t="shared" si="0"/>
        <v>0</v>
      </c>
      <c r="L13" s="15"/>
      <c r="M13" s="24" t="s">
        <v>62</v>
      </c>
      <c r="N13" s="25"/>
      <c r="O13" s="19">
        <f t="shared" si="1"/>
        <v>0</v>
      </c>
    </row>
    <row r="14" spans="1:31" s="32" customFormat="1" ht="10" customHeight="1">
      <c r="A14" s="24" t="s">
        <v>61</v>
      </c>
      <c r="B14" s="25"/>
      <c r="C14" s="19">
        <f t="shared" si="2"/>
        <v>0</v>
      </c>
      <c r="D14" s="15"/>
      <c r="E14" s="24" t="s">
        <v>61</v>
      </c>
      <c r="F14" s="25"/>
      <c r="G14" s="19">
        <f t="shared" si="3"/>
        <v>0</v>
      </c>
      <c r="H14" s="15"/>
      <c r="I14" s="24" t="s">
        <v>61</v>
      </c>
      <c r="J14" s="25"/>
      <c r="K14" s="19">
        <f t="shared" si="0"/>
        <v>0</v>
      </c>
      <c r="L14" s="15"/>
      <c r="M14" s="24" t="s">
        <v>61</v>
      </c>
      <c r="N14" s="25"/>
      <c r="O14" s="19">
        <f t="shared" si="1"/>
        <v>0</v>
      </c>
    </row>
    <row r="15" spans="1:31" s="32" customFormat="1" ht="10" customHeight="1">
      <c r="A15" s="24" t="s">
        <v>60</v>
      </c>
      <c r="B15" s="25"/>
      <c r="C15" s="19">
        <f t="shared" si="2"/>
        <v>0</v>
      </c>
      <c r="D15" s="15"/>
      <c r="E15" s="24" t="s">
        <v>60</v>
      </c>
      <c r="F15" s="25"/>
      <c r="G15" s="19">
        <f t="shared" si="3"/>
        <v>0</v>
      </c>
      <c r="H15" s="15"/>
      <c r="I15" s="24" t="s">
        <v>60</v>
      </c>
      <c r="J15" s="25"/>
      <c r="K15" s="19">
        <f t="shared" si="0"/>
        <v>0</v>
      </c>
      <c r="L15" s="15"/>
      <c r="M15" s="24" t="s">
        <v>60</v>
      </c>
      <c r="N15" s="25"/>
      <c r="O15" s="19">
        <f t="shared" si="1"/>
        <v>0</v>
      </c>
    </row>
    <row r="16" spans="1:31" s="32" customFormat="1" ht="10" customHeight="1">
      <c r="A16" s="24" t="s">
        <v>42</v>
      </c>
      <c r="B16" s="25"/>
      <c r="C16" s="19">
        <f t="shared" si="2"/>
        <v>0</v>
      </c>
      <c r="D16" s="15"/>
      <c r="E16" s="24" t="s">
        <v>42</v>
      </c>
      <c r="F16" s="25"/>
      <c r="G16" s="19">
        <f t="shared" si="3"/>
        <v>0</v>
      </c>
      <c r="H16" s="15"/>
      <c r="I16" s="24" t="s">
        <v>42</v>
      </c>
      <c r="J16" s="25"/>
      <c r="K16" s="19">
        <f t="shared" si="0"/>
        <v>0</v>
      </c>
      <c r="L16" s="15"/>
      <c r="M16" s="24" t="s">
        <v>42</v>
      </c>
      <c r="N16" s="25"/>
      <c r="O16" s="19">
        <f t="shared" si="1"/>
        <v>0</v>
      </c>
    </row>
    <row r="17" spans="1:15" s="32" customFormat="1" ht="10" customHeight="1">
      <c r="A17" s="24" t="s">
        <v>43</v>
      </c>
      <c r="B17" s="25"/>
      <c r="C17" s="19">
        <f t="shared" si="2"/>
        <v>0</v>
      </c>
      <c r="D17" s="15"/>
      <c r="E17" s="24" t="s">
        <v>43</v>
      </c>
      <c r="F17" s="25"/>
      <c r="G17" s="19">
        <f t="shared" si="3"/>
        <v>0</v>
      </c>
      <c r="H17" s="15"/>
      <c r="I17" s="24" t="s">
        <v>43</v>
      </c>
      <c r="J17" s="25"/>
      <c r="K17" s="19">
        <f t="shared" si="0"/>
        <v>0</v>
      </c>
      <c r="L17" s="15"/>
      <c r="M17" s="24" t="s">
        <v>43</v>
      </c>
      <c r="N17" s="25"/>
      <c r="O17" s="19">
        <f t="shared" si="1"/>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IF(B19="A",100,IF(B19="B",96,IF(B19="B-",89,IF(B19="C",83,IF(B19="C-",79,IF(B19="D",73,IF(B19="D-",66,IF(B19="F",59,0))))))))</f>
        <v>0</v>
      </c>
      <c r="D19" s="15"/>
      <c r="E19" s="24" t="s">
        <v>63</v>
      </c>
      <c r="F19" s="25"/>
      <c r="G19" s="19">
        <f t="shared" ref="G19:G24" si="5">IF(F19="A",100,IF(F19="B",96,IF(F19="B-",89,IF(F19="C",83,IF(F19="C-",79,IF(F19="D",73,IF(F19="D-",66,IF(F19="F",59,0))))))))</f>
        <v>0</v>
      </c>
      <c r="H19" s="15"/>
      <c r="I19" s="24" t="s">
        <v>63</v>
      </c>
      <c r="J19" s="25"/>
      <c r="K19" s="19">
        <f t="shared" si="0"/>
        <v>0</v>
      </c>
      <c r="L19" s="15"/>
      <c r="M19" s="24" t="s">
        <v>63</v>
      </c>
      <c r="N19" s="25"/>
      <c r="O19" s="19">
        <f t="shared" ref="O19:O24" si="6">IF(N19="A",100,IF(N19="B",96,IF(N19="B-",89,IF(N19="C",83,IF(N19="C-",79,IF(N19="D",73,IF(N19="D-",66,IF(N19="F",59,0))))))))</f>
        <v>0</v>
      </c>
    </row>
    <row r="20" spans="1:15" s="32" customFormat="1" ht="10" customHeight="1">
      <c r="A20" s="24" t="s">
        <v>62</v>
      </c>
      <c r="B20" s="25"/>
      <c r="C20" s="19">
        <f t="shared" si="4"/>
        <v>0</v>
      </c>
      <c r="D20" s="15"/>
      <c r="E20" s="24" t="s">
        <v>62</v>
      </c>
      <c r="F20" s="25"/>
      <c r="G20" s="19">
        <f t="shared" si="5"/>
        <v>0</v>
      </c>
      <c r="H20" s="15"/>
      <c r="I20" s="24" t="s">
        <v>62</v>
      </c>
      <c r="J20" s="25"/>
      <c r="K20" s="19">
        <f t="shared" si="0"/>
        <v>0</v>
      </c>
      <c r="L20" s="15"/>
      <c r="M20" s="24" t="s">
        <v>62</v>
      </c>
      <c r="N20" s="25"/>
      <c r="O20" s="19">
        <f t="shared" si="6"/>
        <v>0</v>
      </c>
    </row>
    <row r="21" spans="1:15" s="32" customFormat="1" ht="10" customHeight="1">
      <c r="A21" s="24" t="s">
        <v>61</v>
      </c>
      <c r="B21" s="25"/>
      <c r="C21" s="19">
        <f t="shared" si="4"/>
        <v>0</v>
      </c>
      <c r="D21" s="15"/>
      <c r="E21" s="24" t="s">
        <v>61</v>
      </c>
      <c r="F21" s="25"/>
      <c r="G21" s="19">
        <f t="shared" si="5"/>
        <v>0</v>
      </c>
      <c r="H21" s="15"/>
      <c r="I21" s="24" t="s">
        <v>61</v>
      </c>
      <c r="J21" s="25"/>
      <c r="K21" s="19">
        <f t="shared" si="0"/>
        <v>0</v>
      </c>
      <c r="L21" s="15"/>
      <c r="M21" s="24" t="s">
        <v>61</v>
      </c>
      <c r="N21" s="25"/>
      <c r="O21" s="19">
        <f t="shared" si="6"/>
        <v>0</v>
      </c>
    </row>
    <row r="22" spans="1:15" s="32" customFormat="1" ht="10" customHeight="1">
      <c r="A22" s="24" t="s">
        <v>60</v>
      </c>
      <c r="B22" s="25"/>
      <c r="C22" s="19">
        <f t="shared" si="4"/>
        <v>0</v>
      </c>
      <c r="D22" s="15"/>
      <c r="E22" s="24" t="s">
        <v>60</v>
      </c>
      <c r="F22" s="25"/>
      <c r="G22" s="19">
        <f t="shared" si="5"/>
        <v>0</v>
      </c>
      <c r="H22" s="15"/>
      <c r="I22" s="24" t="s">
        <v>60</v>
      </c>
      <c r="J22" s="25"/>
      <c r="K22" s="19">
        <f t="shared" si="0"/>
        <v>0</v>
      </c>
      <c r="L22" s="15"/>
      <c r="M22" s="24" t="s">
        <v>60</v>
      </c>
      <c r="N22" s="25"/>
      <c r="O22" s="19">
        <f t="shared" si="6"/>
        <v>0</v>
      </c>
    </row>
    <row r="23" spans="1:15" s="32" customFormat="1" ht="10" customHeight="1">
      <c r="A23" s="24" t="s">
        <v>42</v>
      </c>
      <c r="B23" s="25"/>
      <c r="C23" s="19">
        <f t="shared" si="4"/>
        <v>0</v>
      </c>
      <c r="D23" s="15"/>
      <c r="E23" s="24" t="s">
        <v>42</v>
      </c>
      <c r="F23" s="25"/>
      <c r="G23" s="19">
        <f t="shared" si="5"/>
        <v>0</v>
      </c>
      <c r="H23" s="15"/>
      <c r="I23" s="24" t="s">
        <v>42</v>
      </c>
      <c r="J23" s="25"/>
      <c r="K23" s="19">
        <f t="shared" si="0"/>
        <v>0</v>
      </c>
      <c r="L23" s="15"/>
      <c r="M23" s="24" t="s">
        <v>42</v>
      </c>
      <c r="N23" s="25"/>
      <c r="O23" s="19">
        <f t="shared" si="6"/>
        <v>0</v>
      </c>
    </row>
    <row r="24" spans="1:15" s="32" customFormat="1" ht="10" customHeight="1">
      <c r="A24" s="24" t="s">
        <v>43</v>
      </c>
      <c r="B24" s="25"/>
      <c r="C24" s="19">
        <f t="shared" si="4"/>
        <v>0</v>
      </c>
      <c r="D24" s="15"/>
      <c r="E24" s="24" t="s">
        <v>43</v>
      </c>
      <c r="F24" s="25"/>
      <c r="G24" s="19">
        <f t="shared" si="5"/>
        <v>0</v>
      </c>
      <c r="H24" s="15"/>
      <c r="I24" s="24" t="s">
        <v>43</v>
      </c>
      <c r="J24" s="25"/>
      <c r="K24" s="19">
        <f t="shared" si="0"/>
        <v>0</v>
      </c>
      <c r="L24" s="15"/>
      <c r="M24" s="24" t="s">
        <v>43</v>
      </c>
      <c r="N24" s="25"/>
      <c r="O24" s="19">
        <f t="shared" si="6"/>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7">IF(B26="A",100,IF(B26="B",96,IF(B26="B-",89,IF(B26="C",83,IF(B26="C-",79,IF(B26="D",73,IF(B26="D-",66,IF(B26="F",59,0))))))))</f>
        <v>0</v>
      </c>
      <c r="D26" s="15"/>
      <c r="E26" s="24" t="s">
        <v>63</v>
      </c>
      <c r="F26" s="25"/>
      <c r="G26" s="19">
        <f t="shared" ref="G26:G31" si="8">IF(F26="A",100,IF(F26="B",96,IF(F26="B-",89,IF(F26="C",83,IF(F26="C-",79,IF(F26="D",73,IF(F26="D-",66,IF(F26="F",59,0))))))))</f>
        <v>0</v>
      </c>
      <c r="H26" s="15"/>
      <c r="I26" s="24" t="s">
        <v>63</v>
      </c>
      <c r="J26" s="25"/>
      <c r="K26" s="19">
        <f t="shared" si="0"/>
        <v>0</v>
      </c>
      <c r="L26" s="15"/>
      <c r="M26" s="24" t="s">
        <v>63</v>
      </c>
      <c r="N26" s="25"/>
      <c r="O26" s="19">
        <f t="shared" ref="O26:O31" si="9">IF(N26="A",100,IF(N26="B",96,IF(N26="B-",89,IF(N26="C",83,IF(N26="C-",79,IF(N26="D",73,IF(N26="D-",66,IF(N26="F",59,0))))))))</f>
        <v>0</v>
      </c>
    </row>
    <row r="27" spans="1:15" s="32" customFormat="1" ht="10" customHeight="1">
      <c r="A27" s="24" t="s">
        <v>62</v>
      </c>
      <c r="B27" s="25"/>
      <c r="C27" s="19">
        <f t="shared" si="7"/>
        <v>0</v>
      </c>
      <c r="D27" s="15"/>
      <c r="E27" s="24" t="s">
        <v>62</v>
      </c>
      <c r="F27" s="25"/>
      <c r="G27" s="19">
        <f t="shared" si="8"/>
        <v>0</v>
      </c>
      <c r="H27" s="26"/>
      <c r="I27" s="24" t="s">
        <v>62</v>
      </c>
      <c r="J27" s="25"/>
      <c r="K27" s="19">
        <f t="shared" si="0"/>
        <v>0</v>
      </c>
      <c r="L27" s="15"/>
      <c r="M27" s="24" t="s">
        <v>62</v>
      </c>
      <c r="N27" s="25"/>
      <c r="O27" s="19">
        <f t="shared" si="9"/>
        <v>0</v>
      </c>
    </row>
    <row r="28" spans="1:15" s="32" customFormat="1" ht="10" customHeight="1">
      <c r="A28" s="24" t="s">
        <v>61</v>
      </c>
      <c r="B28" s="25"/>
      <c r="C28" s="19">
        <f t="shared" si="7"/>
        <v>0</v>
      </c>
      <c r="D28" s="15"/>
      <c r="E28" s="24" t="s">
        <v>61</v>
      </c>
      <c r="F28" s="25"/>
      <c r="G28" s="19">
        <f t="shared" si="8"/>
        <v>0</v>
      </c>
      <c r="H28" s="26"/>
      <c r="I28" s="24" t="s">
        <v>61</v>
      </c>
      <c r="J28" s="25"/>
      <c r="K28" s="19">
        <f t="shared" si="0"/>
        <v>0</v>
      </c>
      <c r="L28" s="15"/>
      <c r="M28" s="24" t="s">
        <v>61</v>
      </c>
      <c r="N28" s="25"/>
      <c r="O28" s="19">
        <f t="shared" si="9"/>
        <v>0</v>
      </c>
    </row>
    <row r="29" spans="1:15" s="32" customFormat="1" ht="10" customHeight="1">
      <c r="A29" s="24" t="s">
        <v>60</v>
      </c>
      <c r="B29" s="25"/>
      <c r="C29" s="19">
        <f t="shared" si="7"/>
        <v>0</v>
      </c>
      <c r="D29" s="15"/>
      <c r="E29" s="24" t="s">
        <v>60</v>
      </c>
      <c r="F29" s="25"/>
      <c r="G29" s="19">
        <f t="shared" si="8"/>
        <v>0</v>
      </c>
      <c r="H29" s="15"/>
      <c r="I29" s="24" t="s">
        <v>60</v>
      </c>
      <c r="J29" s="25"/>
      <c r="K29" s="19">
        <f t="shared" si="0"/>
        <v>0</v>
      </c>
      <c r="L29" s="15"/>
      <c r="M29" s="24" t="s">
        <v>60</v>
      </c>
      <c r="N29" s="25"/>
      <c r="O29" s="19">
        <f t="shared" si="9"/>
        <v>0</v>
      </c>
    </row>
    <row r="30" spans="1:15" s="32" customFormat="1" ht="10" customHeight="1">
      <c r="A30" s="24" t="s">
        <v>42</v>
      </c>
      <c r="B30" s="25"/>
      <c r="C30" s="19">
        <f t="shared" si="7"/>
        <v>0</v>
      </c>
      <c r="D30" s="15"/>
      <c r="E30" s="24" t="s">
        <v>42</v>
      </c>
      <c r="F30" s="25"/>
      <c r="G30" s="19">
        <f t="shared" si="8"/>
        <v>0</v>
      </c>
      <c r="H30" s="15"/>
      <c r="I30" s="24" t="s">
        <v>42</v>
      </c>
      <c r="J30" s="25"/>
      <c r="K30" s="19">
        <f t="shared" si="0"/>
        <v>0</v>
      </c>
      <c r="L30" s="15"/>
      <c r="M30" s="24" t="s">
        <v>42</v>
      </c>
      <c r="N30" s="25"/>
      <c r="O30" s="19">
        <f t="shared" si="9"/>
        <v>0</v>
      </c>
    </row>
    <row r="31" spans="1:15" s="32" customFormat="1" ht="10" customHeight="1">
      <c r="A31" s="24" t="s">
        <v>43</v>
      </c>
      <c r="B31" s="25"/>
      <c r="C31" s="19">
        <f t="shared" si="7"/>
        <v>0</v>
      </c>
      <c r="D31" s="15"/>
      <c r="E31" s="24" t="s">
        <v>43</v>
      </c>
      <c r="F31" s="25"/>
      <c r="G31" s="19">
        <f t="shared" si="8"/>
        <v>0</v>
      </c>
      <c r="H31" s="15"/>
      <c r="I31" s="24" t="s">
        <v>43</v>
      </c>
      <c r="J31" s="25"/>
      <c r="K31" s="19">
        <f t="shared" si="0"/>
        <v>0</v>
      </c>
      <c r="L31" s="15"/>
      <c r="M31" s="24" t="s">
        <v>43</v>
      </c>
      <c r="N31" s="25"/>
      <c r="O31" s="19">
        <f t="shared" si="9"/>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0">IF(B33="A",100,IF(B33="B",96,IF(B33="B-",89,IF(B33="C",83,IF(B33="C-",79,IF(B33="D",73,IF(B33="D-",66,IF(B33="F",59,0))))))))</f>
        <v>0</v>
      </c>
      <c r="D33" s="15"/>
      <c r="E33" s="24" t="s">
        <v>63</v>
      </c>
      <c r="F33" s="25"/>
      <c r="G33" s="19">
        <f t="shared" ref="G33:G38" si="11">IF(F33="A",100,IF(F33="B",96,IF(F33="B-",89,IF(F33="C",83,IF(F33="C-",79,IF(F33="D",73,IF(F33="D-",66,IF(F33="F",59,0))))))))</f>
        <v>0</v>
      </c>
      <c r="H33" s="15"/>
      <c r="I33" s="24" t="s">
        <v>63</v>
      </c>
      <c r="J33" s="25"/>
      <c r="K33" s="19">
        <f t="shared" si="0"/>
        <v>0</v>
      </c>
      <c r="L33" s="15"/>
      <c r="M33" s="24" t="s">
        <v>63</v>
      </c>
      <c r="N33" s="25"/>
      <c r="O33" s="19">
        <f t="shared" ref="O33:O38" si="12">IF(N33="A",100,IF(N33="B",96,IF(N33="B-",89,IF(N33="C",83,IF(N33="C-",79,IF(N33="D",73,IF(N33="D-",66,IF(N33="F",59,0))))))))</f>
        <v>0</v>
      </c>
    </row>
    <row r="34" spans="1:15" s="32" customFormat="1" ht="10" customHeight="1">
      <c r="A34" s="24" t="s">
        <v>62</v>
      </c>
      <c r="B34" s="25"/>
      <c r="C34" s="19">
        <f t="shared" si="10"/>
        <v>0</v>
      </c>
      <c r="D34" s="15"/>
      <c r="E34" s="24" t="s">
        <v>62</v>
      </c>
      <c r="F34" s="25"/>
      <c r="G34" s="19">
        <f t="shared" si="11"/>
        <v>0</v>
      </c>
      <c r="H34" s="15"/>
      <c r="I34" s="24" t="s">
        <v>62</v>
      </c>
      <c r="J34" s="25"/>
      <c r="K34" s="19">
        <f t="shared" si="0"/>
        <v>0</v>
      </c>
      <c r="L34" s="15"/>
      <c r="M34" s="24" t="s">
        <v>62</v>
      </c>
      <c r="N34" s="25"/>
      <c r="O34" s="19">
        <f t="shared" si="12"/>
        <v>0</v>
      </c>
    </row>
    <row r="35" spans="1:15" s="32" customFormat="1" ht="10" customHeight="1">
      <c r="A35" s="24" t="s">
        <v>61</v>
      </c>
      <c r="B35" s="25"/>
      <c r="C35" s="19">
        <f t="shared" si="10"/>
        <v>0</v>
      </c>
      <c r="D35" s="15"/>
      <c r="E35" s="24" t="s">
        <v>61</v>
      </c>
      <c r="F35" s="25"/>
      <c r="G35" s="19">
        <f t="shared" si="11"/>
        <v>0</v>
      </c>
      <c r="H35" s="15"/>
      <c r="I35" s="24" t="s">
        <v>61</v>
      </c>
      <c r="J35" s="25"/>
      <c r="K35" s="19">
        <f t="shared" si="0"/>
        <v>0</v>
      </c>
      <c r="L35" s="15"/>
      <c r="M35" s="24" t="s">
        <v>61</v>
      </c>
      <c r="N35" s="25"/>
      <c r="O35" s="19">
        <f t="shared" si="12"/>
        <v>0</v>
      </c>
    </row>
    <row r="36" spans="1:15" s="32" customFormat="1" ht="10" customHeight="1">
      <c r="A36" s="24" t="s">
        <v>60</v>
      </c>
      <c r="B36" s="25"/>
      <c r="C36" s="19">
        <f t="shared" si="10"/>
        <v>0</v>
      </c>
      <c r="D36" s="15"/>
      <c r="E36" s="24" t="s">
        <v>60</v>
      </c>
      <c r="F36" s="25"/>
      <c r="G36" s="19">
        <f t="shared" si="11"/>
        <v>0</v>
      </c>
      <c r="H36" s="15"/>
      <c r="I36" s="24" t="s">
        <v>60</v>
      </c>
      <c r="J36" s="25"/>
      <c r="K36" s="19">
        <f t="shared" si="0"/>
        <v>0</v>
      </c>
      <c r="L36" s="15"/>
      <c r="M36" s="24" t="s">
        <v>60</v>
      </c>
      <c r="N36" s="25"/>
      <c r="O36" s="19">
        <f t="shared" si="12"/>
        <v>0</v>
      </c>
    </row>
    <row r="37" spans="1:15" s="32" customFormat="1" ht="10" customHeight="1">
      <c r="A37" s="24" t="s">
        <v>42</v>
      </c>
      <c r="B37" s="25"/>
      <c r="C37" s="19">
        <f t="shared" si="10"/>
        <v>0</v>
      </c>
      <c r="D37" s="15"/>
      <c r="E37" s="24" t="s">
        <v>42</v>
      </c>
      <c r="F37" s="25"/>
      <c r="G37" s="19">
        <f t="shared" si="11"/>
        <v>0</v>
      </c>
      <c r="H37" s="15"/>
      <c r="I37" s="24" t="s">
        <v>42</v>
      </c>
      <c r="J37" s="25"/>
      <c r="K37" s="19">
        <f t="shared" si="0"/>
        <v>0</v>
      </c>
      <c r="L37" s="15"/>
      <c r="M37" s="24" t="s">
        <v>42</v>
      </c>
      <c r="N37" s="25"/>
      <c r="O37" s="19">
        <f t="shared" si="12"/>
        <v>0</v>
      </c>
    </row>
    <row r="38" spans="1:15" s="32" customFormat="1" ht="10" customHeight="1">
      <c r="A38" s="24" t="s">
        <v>43</v>
      </c>
      <c r="B38" s="25"/>
      <c r="C38" s="19">
        <f t="shared" si="10"/>
        <v>0</v>
      </c>
      <c r="D38" s="15"/>
      <c r="E38" s="24" t="s">
        <v>43</v>
      </c>
      <c r="F38" s="25"/>
      <c r="G38" s="19">
        <f t="shared" si="11"/>
        <v>0</v>
      </c>
      <c r="H38" s="15"/>
      <c r="I38" s="24" t="s">
        <v>43</v>
      </c>
      <c r="J38" s="25"/>
      <c r="K38" s="19">
        <f t="shared" si="0"/>
        <v>0</v>
      </c>
      <c r="L38" s="15"/>
      <c r="M38" s="24" t="s">
        <v>43</v>
      </c>
      <c r="N38" s="25"/>
      <c r="O38" s="19">
        <f t="shared" si="12"/>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3">IF(B40="A",100,IF(B40="B",96,IF(B40="B-",89,IF(B40="C",83,IF(B40="C-",79,IF(B40="D",73,IF(B40="D-",66,IF(B40="F",59,0))))))))</f>
        <v>0</v>
      </c>
      <c r="D40" s="15"/>
      <c r="E40" s="24" t="s">
        <v>63</v>
      </c>
      <c r="F40" s="25"/>
      <c r="G40" s="19">
        <f t="shared" ref="G40:G45" si="14">IF(F40="A",100,IF(F40="B",96,IF(F40="B-",89,IF(F40="C",83,IF(F40="C-",79,IF(F40="D",73,IF(F40="D-",66,IF(F40="F",59,0))))))))</f>
        <v>0</v>
      </c>
      <c r="H40" s="15"/>
      <c r="I40" s="24" t="s">
        <v>63</v>
      </c>
      <c r="J40" s="25"/>
      <c r="K40" s="19">
        <f t="shared" si="0"/>
        <v>0</v>
      </c>
      <c r="L40" s="15"/>
      <c r="M40" s="24" t="s">
        <v>63</v>
      </c>
      <c r="N40" s="25"/>
      <c r="O40" s="19">
        <f t="shared" ref="O40:O45" si="15">IF(N40="A",100,IF(N40="B",96,IF(N40="B-",89,IF(N40="C",83,IF(N40="C-",79,IF(N40="D",73,IF(N40="D-",66,IF(N40="F",59,0))))))))</f>
        <v>0</v>
      </c>
    </row>
    <row r="41" spans="1:15" s="32" customFormat="1" ht="10" customHeight="1">
      <c r="A41" s="24" t="s">
        <v>62</v>
      </c>
      <c r="B41" s="25"/>
      <c r="C41" s="19">
        <f t="shared" si="13"/>
        <v>0</v>
      </c>
      <c r="D41" s="15"/>
      <c r="E41" s="24" t="s">
        <v>62</v>
      </c>
      <c r="F41" s="25"/>
      <c r="G41" s="19">
        <f t="shared" si="14"/>
        <v>0</v>
      </c>
      <c r="H41" s="15"/>
      <c r="I41" s="24" t="s">
        <v>62</v>
      </c>
      <c r="J41" s="25"/>
      <c r="K41" s="19">
        <f t="shared" si="0"/>
        <v>0</v>
      </c>
      <c r="L41" s="15"/>
      <c r="M41" s="24" t="s">
        <v>62</v>
      </c>
      <c r="N41" s="25"/>
      <c r="O41" s="19">
        <f t="shared" si="15"/>
        <v>0</v>
      </c>
    </row>
    <row r="42" spans="1:15" s="32" customFormat="1" ht="10" customHeight="1">
      <c r="A42" s="24" t="s">
        <v>61</v>
      </c>
      <c r="B42" s="25"/>
      <c r="C42" s="19">
        <f t="shared" si="13"/>
        <v>0</v>
      </c>
      <c r="D42" s="15"/>
      <c r="E42" s="24" t="s">
        <v>61</v>
      </c>
      <c r="F42" s="25"/>
      <c r="G42" s="19">
        <f t="shared" si="14"/>
        <v>0</v>
      </c>
      <c r="H42" s="15"/>
      <c r="I42" s="24" t="s">
        <v>61</v>
      </c>
      <c r="J42" s="25"/>
      <c r="K42" s="19">
        <f t="shared" si="0"/>
        <v>0</v>
      </c>
      <c r="L42" s="15"/>
      <c r="M42" s="24" t="s">
        <v>61</v>
      </c>
      <c r="N42" s="25"/>
      <c r="O42" s="19">
        <f t="shared" si="15"/>
        <v>0</v>
      </c>
    </row>
    <row r="43" spans="1:15" s="32" customFormat="1" ht="10" customHeight="1">
      <c r="A43" s="24" t="s">
        <v>60</v>
      </c>
      <c r="B43" s="25"/>
      <c r="C43" s="19">
        <f t="shared" si="13"/>
        <v>0</v>
      </c>
      <c r="D43" s="15"/>
      <c r="E43" s="24" t="s">
        <v>60</v>
      </c>
      <c r="F43" s="25"/>
      <c r="G43" s="19">
        <f t="shared" si="14"/>
        <v>0</v>
      </c>
      <c r="H43" s="15"/>
      <c r="I43" s="24" t="s">
        <v>60</v>
      </c>
      <c r="J43" s="22"/>
      <c r="K43" s="19">
        <f t="shared" si="0"/>
        <v>0</v>
      </c>
      <c r="L43" s="15"/>
      <c r="M43" s="24" t="s">
        <v>60</v>
      </c>
      <c r="N43" s="25"/>
      <c r="O43" s="19">
        <f t="shared" si="15"/>
        <v>0</v>
      </c>
    </row>
    <row r="44" spans="1:15" s="32" customFormat="1" ht="10" customHeight="1">
      <c r="A44" s="24" t="s">
        <v>42</v>
      </c>
      <c r="B44" s="25"/>
      <c r="C44" s="19">
        <f t="shared" si="13"/>
        <v>0</v>
      </c>
      <c r="D44" s="15"/>
      <c r="E44" s="24" t="s">
        <v>42</v>
      </c>
      <c r="F44" s="25"/>
      <c r="G44" s="19">
        <f t="shared" si="14"/>
        <v>0</v>
      </c>
      <c r="H44" s="15"/>
      <c r="I44" s="24" t="s">
        <v>42</v>
      </c>
      <c r="J44" s="25"/>
      <c r="K44" s="19">
        <f t="shared" si="0"/>
        <v>0</v>
      </c>
      <c r="L44" s="15"/>
      <c r="M44" s="24" t="s">
        <v>42</v>
      </c>
      <c r="N44" s="25"/>
      <c r="O44" s="19">
        <f t="shared" si="15"/>
        <v>0</v>
      </c>
    </row>
    <row r="45" spans="1:15" s="32" customFormat="1" ht="10" customHeight="1">
      <c r="A45" s="24" t="s">
        <v>43</v>
      </c>
      <c r="B45" s="25"/>
      <c r="C45" s="19">
        <f t="shared" si="13"/>
        <v>0</v>
      </c>
      <c r="D45" s="15"/>
      <c r="E45" s="24" t="s">
        <v>43</v>
      </c>
      <c r="F45" s="25"/>
      <c r="G45" s="19">
        <f t="shared" si="14"/>
        <v>0</v>
      </c>
      <c r="H45" s="15"/>
      <c r="I45" s="24" t="s">
        <v>43</v>
      </c>
      <c r="J45" s="25"/>
      <c r="K45" s="19">
        <f t="shared" si="0"/>
        <v>0</v>
      </c>
      <c r="L45" s="15"/>
      <c r="M45" s="24" t="s">
        <v>43</v>
      </c>
      <c r="N45" s="25"/>
      <c r="O45" s="19">
        <f t="shared" si="15"/>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25"/>
      <c r="C60" s="19">
        <f t="shared" ref="C60:C65" si="16">IF(B60="A",100,IF(B60="B",96,IF(B60="B-",89,IF(B60="C",83,IF(B60="C-",79,IF(B60="D",73,IF(B60="D-",66,IF(B60="F",59,0))))))))</f>
        <v>0</v>
      </c>
      <c r="D60" s="15"/>
      <c r="E60" s="24"/>
      <c r="F60" s="25"/>
      <c r="G60" s="19"/>
      <c r="H60" s="15"/>
      <c r="I60" s="15"/>
      <c r="J60" s="15"/>
      <c r="K60" s="15"/>
      <c r="L60" s="15"/>
      <c r="M60" s="13" t="s">
        <v>70</v>
      </c>
      <c r="N60" s="101" t="str">
        <f>N53</f>
        <v xml:space="preserve"> </v>
      </c>
      <c r="O60" s="101"/>
    </row>
    <row r="61" spans="1:15" s="32" customFormat="1" ht="10" customHeight="1">
      <c r="A61" s="24" t="s">
        <v>62</v>
      </c>
      <c r="B61" s="25"/>
      <c r="C61" s="19">
        <f t="shared" si="16"/>
        <v>0</v>
      </c>
      <c r="D61" s="15"/>
      <c r="E61" s="24"/>
      <c r="F61" s="25"/>
      <c r="G61" s="19"/>
      <c r="H61" s="15"/>
      <c r="I61" s="15"/>
      <c r="J61" s="15"/>
      <c r="K61" s="15"/>
      <c r="L61" s="15"/>
      <c r="M61" s="13" t="s">
        <v>59</v>
      </c>
      <c r="N61" s="100" t="str">
        <f>B101</f>
        <v xml:space="preserve"> </v>
      </c>
      <c r="O61" s="100"/>
    </row>
    <row r="62" spans="1:15" s="32" customFormat="1" ht="10" customHeight="1">
      <c r="A62" s="24" t="s">
        <v>61</v>
      </c>
      <c r="B62" s="25"/>
      <c r="C62" s="19">
        <f t="shared" si="16"/>
        <v>0</v>
      </c>
      <c r="D62" s="15"/>
      <c r="E62" s="24"/>
      <c r="F62" s="25"/>
      <c r="G62" s="19"/>
      <c r="H62" s="15"/>
      <c r="I62" s="15"/>
      <c r="J62" s="15"/>
      <c r="K62" s="15"/>
      <c r="L62" s="15"/>
      <c r="M62" s="13"/>
      <c r="N62" s="103"/>
      <c r="O62" s="103"/>
    </row>
    <row r="63" spans="1:15" s="32" customFormat="1" ht="10" customHeight="1">
      <c r="A63" s="24" t="s">
        <v>60</v>
      </c>
      <c r="B63" s="25"/>
      <c r="C63" s="19">
        <f t="shared" si="16"/>
        <v>0</v>
      </c>
      <c r="D63" s="15"/>
      <c r="E63" s="24"/>
      <c r="F63" s="25"/>
      <c r="G63" s="19"/>
      <c r="H63" s="15"/>
      <c r="I63" s="15"/>
      <c r="J63" s="15"/>
      <c r="K63" s="15"/>
      <c r="L63" s="15"/>
      <c r="M63" s="19"/>
      <c r="N63" s="15"/>
      <c r="O63" s="15"/>
    </row>
    <row r="64" spans="1:15" s="32" customFormat="1" ht="10" customHeight="1">
      <c r="A64" s="24" t="s">
        <v>42</v>
      </c>
      <c r="B64" s="25"/>
      <c r="C64" s="19">
        <f t="shared" si="16"/>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16"/>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17">IF(B67="A",100,IF(B67="B",96,IF(B67="B-",89,IF(B67="C",83,IF(B67="C-",79,IF(B67="D",73,IF(B67="D-",66,IF(B67="F",59,0))))))))</f>
        <v>0</v>
      </c>
      <c r="D67" s="15"/>
      <c r="E67" s="24"/>
      <c r="F67" s="25"/>
      <c r="G67" s="19"/>
      <c r="H67" s="15"/>
      <c r="I67" s="15"/>
      <c r="J67" s="15"/>
      <c r="K67" s="15"/>
      <c r="L67" s="15"/>
      <c r="M67" s="19"/>
      <c r="N67" s="15"/>
      <c r="O67" s="15"/>
    </row>
    <row r="68" spans="1:15" s="32" customFormat="1" ht="10" customHeight="1">
      <c r="A68" s="24" t="s">
        <v>62</v>
      </c>
      <c r="B68" s="25"/>
      <c r="C68" s="19">
        <f t="shared" si="17"/>
        <v>0</v>
      </c>
      <c r="D68" s="15"/>
      <c r="E68" s="24"/>
      <c r="F68" s="25"/>
      <c r="G68" s="19"/>
      <c r="H68" s="15"/>
      <c r="I68" s="15"/>
      <c r="J68" s="15"/>
      <c r="K68" s="15"/>
      <c r="L68" s="15"/>
      <c r="M68" s="19"/>
      <c r="N68" s="15"/>
      <c r="O68" s="15"/>
    </row>
    <row r="69" spans="1:15" s="32" customFormat="1" ht="10" customHeight="1">
      <c r="A69" s="24" t="s">
        <v>61</v>
      </c>
      <c r="B69" s="25"/>
      <c r="C69" s="19">
        <f t="shared" si="17"/>
        <v>0</v>
      </c>
      <c r="D69" s="15"/>
      <c r="E69" s="24"/>
      <c r="F69" s="25"/>
      <c r="G69" s="19"/>
      <c r="H69" s="15"/>
      <c r="I69" s="15"/>
      <c r="J69" s="15"/>
      <c r="K69" s="15"/>
      <c r="L69" s="15"/>
      <c r="M69" s="19"/>
      <c r="N69" s="15"/>
      <c r="O69" s="15"/>
    </row>
    <row r="70" spans="1:15" s="32" customFormat="1" ht="10" customHeight="1">
      <c r="A70" s="24" t="s">
        <v>60</v>
      </c>
      <c r="B70" s="25"/>
      <c r="C70" s="19">
        <f t="shared" si="17"/>
        <v>0</v>
      </c>
      <c r="D70" s="15"/>
      <c r="E70" s="24"/>
      <c r="F70" s="25"/>
      <c r="G70" s="19"/>
      <c r="H70" s="15"/>
      <c r="I70" s="15"/>
      <c r="J70" s="15"/>
      <c r="K70" s="15"/>
      <c r="L70" s="15"/>
      <c r="M70" s="19"/>
      <c r="N70" s="15"/>
      <c r="O70" s="15"/>
    </row>
    <row r="71" spans="1:15" s="32" customFormat="1" ht="10" customHeight="1">
      <c r="A71" s="24" t="s">
        <v>42</v>
      </c>
      <c r="B71" s="25"/>
      <c r="C71" s="19">
        <f t="shared" si="17"/>
        <v>0</v>
      </c>
      <c r="D71" s="15"/>
      <c r="E71" s="24"/>
      <c r="F71" s="25"/>
      <c r="G71" s="19"/>
      <c r="H71" s="15"/>
      <c r="I71" s="15"/>
      <c r="J71" s="15"/>
      <c r="K71" s="15"/>
      <c r="L71" s="15"/>
      <c r="M71" s="19"/>
      <c r="N71" s="15"/>
      <c r="O71" s="15"/>
    </row>
    <row r="72" spans="1:15" s="32" customFormat="1" ht="10" customHeight="1">
      <c r="A72" s="24" t="s">
        <v>43</v>
      </c>
      <c r="B72" s="25"/>
      <c r="C72" s="19">
        <f t="shared" si="17"/>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18">IF(B74="A",100,IF(B74="B",96,IF(B74="B-",89,IF(B74="C",83,IF(B74="C-",79,IF(B74="D",73,IF(B74="D-",66,IF(B74="F",59,0))))))))</f>
        <v>0</v>
      </c>
      <c r="D74" s="15"/>
      <c r="E74" s="24"/>
      <c r="F74" s="25"/>
      <c r="G74" s="19"/>
      <c r="H74" s="15"/>
      <c r="I74" s="15"/>
      <c r="J74" s="15"/>
      <c r="K74" s="15"/>
      <c r="L74" s="15"/>
      <c r="M74" s="19"/>
      <c r="N74" s="15"/>
      <c r="O74" s="15"/>
    </row>
    <row r="75" spans="1:15" s="32" customFormat="1" ht="10" customHeight="1">
      <c r="A75" s="24" t="s">
        <v>62</v>
      </c>
      <c r="B75" s="25"/>
      <c r="C75" s="19">
        <f t="shared" si="18"/>
        <v>0</v>
      </c>
      <c r="D75" s="15"/>
      <c r="E75" s="24"/>
      <c r="F75" s="25"/>
      <c r="G75" s="19"/>
      <c r="H75" s="15"/>
      <c r="I75" s="15"/>
      <c r="J75" s="15"/>
      <c r="K75" s="15"/>
      <c r="L75" s="15"/>
      <c r="M75" s="19"/>
      <c r="N75" s="15"/>
      <c r="O75" s="15"/>
    </row>
    <row r="76" spans="1:15" s="32" customFormat="1" ht="10" customHeight="1">
      <c r="A76" s="24" t="s">
        <v>61</v>
      </c>
      <c r="B76" s="25"/>
      <c r="C76" s="19">
        <f t="shared" si="18"/>
        <v>0</v>
      </c>
      <c r="D76" s="15"/>
      <c r="E76" s="24"/>
      <c r="F76" s="25"/>
      <c r="G76" s="19"/>
      <c r="H76" s="15"/>
      <c r="I76" s="15"/>
      <c r="J76" s="15"/>
      <c r="K76" s="15"/>
      <c r="L76" s="15"/>
      <c r="M76" s="19"/>
      <c r="N76" s="15"/>
      <c r="O76" s="15"/>
    </row>
    <row r="77" spans="1:15" s="32" customFormat="1" ht="10" customHeight="1">
      <c r="A77" s="24" t="s">
        <v>60</v>
      </c>
      <c r="B77" s="25"/>
      <c r="C77" s="19">
        <f t="shared" si="18"/>
        <v>0</v>
      </c>
      <c r="D77" s="15"/>
      <c r="E77" s="24"/>
      <c r="F77" s="25"/>
      <c r="G77" s="19"/>
      <c r="H77" s="15"/>
      <c r="I77" s="15"/>
      <c r="J77" s="15"/>
      <c r="K77" s="15"/>
      <c r="L77" s="15"/>
      <c r="M77" s="19"/>
      <c r="N77" s="15"/>
      <c r="O77" s="15"/>
    </row>
    <row r="78" spans="1:15" s="32" customFormat="1" ht="10" customHeight="1">
      <c r="A78" s="24" t="s">
        <v>42</v>
      </c>
      <c r="B78" s="25"/>
      <c r="C78" s="19">
        <f t="shared" si="18"/>
        <v>0</v>
      </c>
      <c r="D78" s="15"/>
      <c r="E78" s="24"/>
      <c r="F78" s="25"/>
      <c r="G78" s="19"/>
      <c r="H78" s="15"/>
      <c r="I78" s="15"/>
      <c r="J78" s="15"/>
      <c r="K78" s="15"/>
      <c r="L78" s="15"/>
      <c r="M78" s="15"/>
      <c r="N78" s="15"/>
      <c r="O78" s="15"/>
    </row>
    <row r="79" spans="1:15" s="32" customFormat="1" ht="10" customHeight="1">
      <c r="A79" s="24" t="s">
        <v>43</v>
      </c>
      <c r="B79" s="25"/>
      <c r="C79" s="19">
        <f t="shared" si="18"/>
        <v>0</v>
      </c>
      <c r="D79" s="15"/>
      <c r="E79" s="24"/>
      <c r="F79" s="25"/>
      <c r="G79" s="19"/>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25"/>
      <c r="C81" s="19">
        <f t="shared" ref="C81:C86" si="19">IF(B81="A",100,IF(B81="B",96,IF(B81="B-",89,IF(B81="C",83,IF(B81="C-",79,IF(B81="D",73,IF(B81="D-",66,IF(B81="F",59,0))))))))</f>
        <v>0</v>
      </c>
      <c r="D81" s="15"/>
      <c r="E81" s="24"/>
      <c r="F81" s="25"/>
      <c r="G81" s="19"/>
      <c r="H81" s="15"/>
      <c r="I81" s="15"/>
      <c r="J81" s="15"/>
      <c r="K81" s="15"/>
      <c r="L81" s="15"/>
      <c r="M81" s="15"/>
      <c r="N81" s="15"/>
      <c r="O81" s="15"/>
    </row>
    <row r="82" spans="1:15" s="32" customFormat="1" ht="10" customHeight="1">
      <c r="A82" s="24" t="s">
        <v>62</v>
      </c>
      <c r="B82" s="25"/>
      <c r="C82" s="19">
        <f t="shared" si="19"/>
        <v>0</v>
      </c>
      <c r="D82" s="15"/>
      <c r="E82" s="24"/>
      <c r="F82" s="25"/>
      <c r="G82" s="19"/>
      <c r="H82" s="15"/>
      <c r="I82" s="15"/>
      <c r="J82" s="15"/>
      <c r="K82" s="15"/>
      <c r="L82" s="15"/>
      <c r="M82" s="15"/>
      <c r="N82" s="15"/>
      <c r="O82" s="15"/>
    </row>
    <row r="83" spans="1:15" s="32" customFormat="1" ht="10" customHeight="1">
      <c r="A83" s="24" t="s">
        <v>61</v>
      </c>
      <c r="B83" s="25"/>
      <c r="C83" s="19">
        <f t="shared" si="19"/>
        <v>0</v>
      </c>
      <c r="D83" s="15"/>
      <c r="E83" s="24"/>
      <c r="F83" s="25"/>
      <c r="G83" s="19"/>
      <c r="H83" s="15"/>
      <c r="I83" s="15"/>
      <c r="J83" s="15"/>
      <c r="K83" s="15"/>
      <c r="L83" s="15"/>
      <c r="M83" s="15"/>
      <c r="N83" s="15"/>
      <c r="O83" s="15"/>
    </row>
    <row r="84" spans="1:15" s="32" customFormat="1" ht="10" customHeight="1">
      <c r="A84" s="24" t="s">
        <v>60</v>
      </c>
      <c r="B84" s="25"/>
      <c r="C84" s="19">
        <f t="shared" si="19"/>
        <v>0</v>
      </c>
      <c r="D84" s="15"/>
      <c r="E84" s="24"/>
      <c r="F84" s="25"/>
      <c r="G84" s="19"/>
      <c r="H84" s="15"/>
      <c r="I84" s="15"/>
      <c r="J84" s="15"/>
      <c r="K84" s="15"/>
      <c r="L84" s="15"/>
      <c r="M84" s="15"/>
      <c r="N84" s="15"/>
      <c r="O84" s="15"/>
    </row>
    <row r="85" spans="1:15" s="32" customFormat="1" ht="10" customHeight="1">
      <c r="A85" s="24" t="s">
        <v>42</v>
      </c>
      <c r="B85" s="25"/>
      <c r="C85" s="19">
        <f t="shared" si="19"/>
        <v>0</v>
      </c>
      <c r="D85" s="15"/>
      <c r="E85" s="24"/>
      <c r="F85" s="25"/>
      <c r="G85" s="19"/>
      <c r="H85" s="15"/>
      <c r="I85" s="15"/>
      <c r="J85" s="15"/>
      <c r="K85" s="15"/>
      <c r="L85" s="15"/>
      <c r="M85" s="15"/>
      <c r="N85" s="15"/>
      <c r="O85" s="15"/>
    </row>
    <row r="86" spans="1:15" s="32" customFormat="1" ht="10" customHeight="1">
      <c r="A86" s="24" t="s">
        <v>43</v>
      </c>
      <c r="B86" s="25"/>
      <c r="C86" s="19">
        <f t="shared" si="19"/>
        <v>0</v>
      </c>
      <c r="D86" s="15"/>
      <c r="E86" s="24"/>
      <c r="F86" s="25"/>
      <c r="G86" s="19"/>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25"/>
      <c r="C88" s="19">
        <f t="shared" ref="C88:C93" si="20">IF(B88="A",100,IF(B88="B",96,IF(B88="B-",89,IF(B88="C",83,IF(B88="C-",79,IF(B88="D",73,IF(B88="D-",66,IF(B88="F",59,0))))))))</f>
        <v>0</v>
      </c>
      <c r="D88" s="15"/>
      <c r="E88" s="24"/>
      <c r="F88" s="25"/>
      <c r="G88" s="19"/>
      <c r="H88" s="15"/>
      <c r="I88" s="15"/>
      <c r="J88" s="15"/>
      <c r="K88" s="15"/>
      <c r="L88" s="15"/>
      <c r="M88" s="19"/>
      <c r="N88" s="15"/>
      <c r="O88" s="15"/>
    </row>
    <row r="89" spans="1:15" s="32" customFormat="1" ht="10" customHeight="1">
      <c r="A89" s="24" t="s">
        <v>62</v>
      </c>
      <c r="B89" s="25"/>
      <c r="C89" s="19">
        <f t="shared" si="20"/>
        <v>0</v>
      </c>
      <c r="D89" s="15"/>
      <c r="E89" s="24"/>
      <c r="F89" s="25"/>
      <c r="G89" s="19"/>
      <c r="H89" s="15"/>
      <c r="I89" s="15"/>
      <c r="J89" s="15"/>
      <c r="K89" s="15"/>
      <c r="L89" s="15"/>
      <c r="M89" s="19"/>
      <c r="N89" s="15"/>
      <c r="O89" s="15"/>
    </row>
    <row r="90" spans="1:15" s="32" customFormat="1" ht="10" customHeight="1">
      <c r="A90" s="24" t="s">
        <v>61</v>
      </c>
      <c r="B90" s="25"/>
      <c r="C90" s="19">
        <f t="shared" si="20"/>
        <v>0</v>
      </c>
      <c r="D90" s="15"/>
      <c r="E90" s="24"/>
      <c r="F90" s="25"/>
      <c r="G90" s="19"/>
      <c r="H90" s="15"/>
      <c r="I90" s="15"/>
      <c r="J90" s="15"/>
      <c r="K90" s="15"/>
      <c r="L90" s="15"/>
      <c r="M90" s="19"/>
      <c r="N90" s="15"/>
      <c r="O90" s="15"/>
    </row>
    <row r="91" spans="1:15" s="32" customFormat="1" ht="10" customHeight="1">
      <c r="A91" s="24" t="s">
        <v>60</v>
      </c>
      <c r="B91" s="25"/>
      <c r="C91" s="19">
        <f t="shared" si="20"/>
        <v>0</v>
      </c>
      <c r="D91" s="15"/>
      <c r="E91" s="24"/>
      <c r="F91" s="25"/>
      <c r="G91" s="19"/>
      <c r="H91" s="15"/>
      <c r="I91" s="15"/>
      <c r="J91" s="15"/>
      <c r="K91" s="15"/>
      <c r="L91" s="15"/>
      <c r="M91" s="19"/>
      <c r="N91" s="15"/>
      <c r="O91" s="15"/>
    </row>
    <row r="92" spans="1:15" s="32" customFormat="1" ht="10" customHeight="1">
      <c r="A92" s="24" t="s">
        <v>42</v>
      </c>
      <c r="B92" s="25"/>
      <c r="C92" s="19">
        <f t="shared" si="20"/>
        <v>0</v>
      </c>
      <c r="D92" s="15"/>
      <c r="E92" s="24"/>
      <c r="F92" s="25"/>
      <c r="G92" s="19"/>
      <c r="H92" s="15"/>
      <c r="I92" s="15"/>
      <c r="J92" s="15"/>
      <c r="K92" s="15"/>
      <c r="L92" s="15"/>
      <c r="M92" s="19"/>
      <c r="N92" s="15"/>
      <c r="O92" s="15"/>
    </row>
    <row r="93" spans="1:15" s="32" customFormat="1" ht="10" customHeight="1">
      <c r="A93" s="24" t="s">
        <v>43</v>
      </c>
      <c r="B93" s="25"/>
      <c r="C93" s="19">
        <f t="shared" si="20"/>
        <v>0</v>
      </c>
      <c r="D93" s="15"/>
      <c r="E93" s="24"/>
      <c r="F93" s="25"/>
      <c r="G93" s="19"/>
      <c r="H93" s="15"/>
      <c r="I93" s="15"/>
      <c r="J93" s="15"/>
      <c r="K93" s="15"/>
      <c r="L93" s="15"/>
      <c r="M93" s="19"/>
      <c r="N93" s="15"/>
      <c r="O93" s="15"/>
    </row>
    <row r="94" spans="1:15" s="32" customFormat="1" ht="10" customHeight="1">
      <c r="A94" s="15"/>
      <c r="B94" s="15"/>
      <c r="C94" s="15"/>
      <c r="D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35"/>
      <c r="N102" s="1"/>
      <c r="O102" s="1"/>
    </row>
    <row r="103" spans="1:15" ht="12" customHeight="1">
      <c r="E103" s="1"/>
      <c r="F103" s="1"/>
      <c r="G103" s="1"/>
      <c r="H103" s="1"/>
      <c r="I103" s="1"/>
      <c r="J103" s="1"/>
      <c r="K103" s="1"/>
      <c r="L103" s="1"/>
      <c r="M103" s="35"/>
      <c r="N103" s="1"/>
      <c r="O103" s="1"/>
    </row>
    <row r="104" spans="1:15" ht="12" customHeight="1">
      <c r="E104" s="1"/>
      <c r="F104" s="1"/>
      <c r="G104" s="1"/>
      <c r="H104" s="1"/>
      <c r="I104" s="1"/>
      <c r="J104" s="1"/>
      <c r="K104" s="1"/>
      <c r="L104" s="1"/>
      <c r="M104" s="35"/>
      <c r="N104" s="1"/>
      <c r="O104" s="1"/>
    </row>
    <row r="105" spans="1:15" ht="12" customHeight="1">
      <c r="E105" s="1"/>
      <c r="F105" s="1"/>
      <c r="G105" s="1"/>
      <c r="H105" s="1"/>
      <c r="I105" s="1"/>
      <c r="J105" s="1"/>
      <c r="K105" s="1"/>
      <c r="L105" s="1"/>
      <c r="M105" s="35"/>
      <c r="N105" s="1"/>
      <c r="O105" s="1"/>
    </row>
    <row r="106" spans="1:15" ht="12" customHeight="1">
      <c r="E106" s="1"/>
      <c r="F106" s="1"/>
      <c r="G106" s="1"/>
      <c r="H106" s="1"/>
      <c r="I106" s="1"/>
      <c r="J106" s="1"/>
      <c r="K106" s="1"/>
      <c r="L106" s="1"/>
      <c r="M106" s="35"/>
      <c r="N106" s="1"/>
      <c r="O106" s="1"/>
    </row>
    <row r="107" spans="1:15" ht="12" customHeight="1">
      <c r="E107" s="1"/>
      <c r="F107" s="1"/>
      <c r="G107" s="1"/>
      <c r="H107" s="1"/>
      <c r="I107" s="1"/>
      <c r="J107" s="1"/>
      <c r="K107" s="1"/>
      <c r="L107" s="1"/>
      <c r="M107" s="35"/>
      <c r="N107" s="1"/>
      <c r="O107" s="1"/>
    </row>
    <row r="108" spans="1:15" ht="12" customHeight="1">
      <c r="E108" s="1"/>
      <c r="F108" s="1"/>
      <c r="G108" s="1"/>
      <c r="M108" s="35"/>
      <c r="N108" s="1"/>
      <c r="O108" s="1"/>
    </row>
    <row r="109" spans="1:15" ht="12" customHeight="1">
      <c r="E109" s="1"/>
      <c r="F109" s="1"/>
      <c r="G109" s="1"/>
      <c r="M109" s="35"/>
      <c r="N109" s="1"/>
      <c r="O109" s="1"/>
    </row>
    <row r="110" spans="1:15" ht="12" customHeight="1">
      <c r="E110" s="1"/>
      <c r="F110" s="1"/>
      <c r="G110" s="1"/>
      <c r="M110" s="35"/>
      <c r="N110" s="1"/>
      <c r="O110" s="1"/>
    </row>
    <row r="111" spans="1:15" ht="12" customHeight="1">
      <c r="E111" s="1"/>
      <c r="F111" s="1"/>
      <c r="G111" s="1"/>
      <c r="M111" s="35"/>
      <c r="N111" s="1"/>
      <c r="O111" s="1"/>
    </row>
    <row r="112" spans="1:15" ht="12" customHeight="1">
      <c r="E112" s="1"/>
      <c r="F112" s="1"/>
      <c r="G112" s="1"/>
      <c r="M112" s="35"/>
      <c r="N112" s="1"/>
      <c r="O112" s="1"/>
    </row>
    <row r="113" spans="1:15" ht="12" customHeight="1">
      <c r="E113" s="1"/>
      <c r="F113" s="1"/>
      <c r="G113" s="1"/>
      <c r="N113" s="1"/>
      <c r="O113" s="1"/>
    </row>
    <row r="114" spans="1:15" ht="12" customHeight="1">
      <c r="A114" s="7"/>
      <c r="B114" s="6"/>
      <c r="C114" s="34"/>
      <c r="D114" s="1"/>
      <c r="E114" s="1"/>
      <c r="F114" s="1"/>
      <c r="G114" s="1"/>
      <c r="N114" s="1"/>
      <c r="O114" s="1"/>
    </row>
    <row r="115" spans="1:15" ht="12" customHeight="1">
      <c r="A115" s="1"/>
      <c r="B115" s="1"/>
      <c r="C115" s="35"/>
      <c r="D115" s="1"/>
      <c r="E115" s="1"/>
      <c r="F115" s="1"/>
      <c r="G115" s="1"/>
      <c r="N115" s="1"/>
      <c r="O115" s="1"/>
    </row>
    <row r="116" spans="1:15" ht="12" customHeight="1">
      <c r="A116" s="1"/>
      <c r="B116" s="1"/>
      <c r="C116" s="35"/>
      <c r="D116" s="1"/>
      <c r="E116" s="1"/>
      <c r="F116" s="1"/>
      <c r="G116" s="1"/>
      <c r="N116" s="1"/>
      <c r="O116" s="1"/>
    </row>
    <row r="117" spans="1:15" ht="12" customHeight="1">
      <c r="A117" s="1"/>
      <c r="B117" s="1"/>
      <c r="C117" s="35"/>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35"/>
      <c r="N122" s="1"/>
      <c r="O122" s="1"/>
    </row>
    <row r="123" spans="1:15" ht="12" customHeight="1">
      <c r="H123" s="3"/>
      <c r="I123" s="3"/>
      <c r="J123" s="3"/>
      <c r="K123" s="3"/>
      <c r="L123" s="3"/>
      <c r="M123" s="35"/>
      <c r="N123" s="1"/>
      <c r="O123" s="1"/>
    </row>
    <row r="124" spans="1:15" ht="12" customHeight="1">
      <c r="H124" s="1"/>
      <c r="I124" s="1"/>
      <c r="J124" s="1"/>
      <c r="K124" s="1"/>
      <c r="L124" s="1"/>
      <c r="M124" s="35"/>
      <c r="N124" s="1"/>
      <c r="O124" s="1"/>
    </row>
    <row r="125" spans="1:15" ht="12" customHeight="1">
      <c r="H125" s="1"/>
      <c r="I125" s="1"/>
      <c r="J125" s="1"/>
      <c r="K125" s="1"/>
      <c r="L125" s="1"/>
      <c r="M125" s="35"/>
      <c r="N125" s="1"/>
      <c r="O125" s="1"/>
    </row>
    <row r="126" spans="1:15" ht="12" customHeight="1">
      <c r="H126" s="1"/>
      <c r="I126" s="1"/>
      <c r="J126" s="1"/>
      <c r="K126" s="1"/>
      <c r="L126" s="1"/>
      <c r="M126" s="35"/>
      <c r="N126" s="1"/>
      <c r="O126" s="1"/>
    </row>
    <row r="127" spans="1:15" ht="12" customHeight="1">
      <c r="H127" s="1"/>
      <c r="I127" s="1"/>
      <c r="J127" s="1"/>
      <c r="K127" s="1"/>
      <c r="L127" s="1"/>
      <c r="M127" s="35"/>
      <c r="N127" s="1"/>
      <c r="O127" s="1"/>
    </row>
    <row r="128" spans="1:15" ht="12" customHeight="1">
      <c r="H128" s="1"/>
      <c r="I128" s="1"/>
      <c r="J128" s="1"/>
      <c r="K128" s="1"/>
      <c r="L128" s="1"/>
      <c r="M128" s="35"/>
      <c r="N128" s="1"/>
      <c r="O128" s="1"/>
    </row>
    <row r="129" spans="4:15" ht="12" customHeight="1">
      <c r="D129" s="1"/>
      <c r="H129" s="1"/>
      <c r="I129" s="1"/>
      <c r="J129" s="1"/>
      <c r="K129" s="1"/>
      <c r="L129" s="1"/>
      <c r="M129" s="35"/>
      <c r="N129" s="1"/>
      <c r="O129" s="1"/>
    </row>
    <row r="130" spans="4:15" ht="12" customHeight="1">
      <c r="D130" s="1"/>
      <c r="H130" s="1"/>
      <c r="I130" s="1"/>
      <c r="J130" s="1"/>
      <c r="K130" s="1"/>
      <c r="L130" s="1"/>
      <c r="M130" s="35"/>
      <c r="N130" s="1"/>
      <c r="O130" s="1"/>
    </row>
    <row r="131" spans="4:15" ht="12" customHeight="1">
      <c r="D131" s="1"/>
      <c r="H131" s="1"/>
      <c r="I131" s="1"/>
      <c r="J131" s="1"/>
      <c r="K131" s="1"/>
      <c r="L131" s="1"/>
      <c r="M131" s="35"/>
      <c r="N131" s="1"/>
      <c r="O131" s="1"/>
    </row>
    <row r="132" spans="4:15" ht="12" customHeight="1">
      <c r="D132" s="1"/>
      <c r="E132" s="3"/>
      <c r="F132" s="3"/>
      <c r="G132" s="3"/>
      <c r="H132" s="1"/>
      <c r="I132" s="1"/>
      <c r="J132" s="1"/>
      <c r="K132" s="1"/>
      <c r="L132" s="1"/>
      <c r="M132" s="35"/>
      <c r="N132" s="1"/>
      <c r="O132" s="1"/>
    </row>
    <row r="133" spans="4:15" ht="12" customHeight="1">
      <c r="D133" s="1"/>
      <c r="E133" s="3"/>
      <c r="F133" s="3"/>
      <c r="G133" s="3"/>
      <c r="H133" s="1"/>
      <c r="I133" s="1"/>
      <c r="J133" s="1"/>
      <c r="K133" s="1"/>
      <c r="L133" s="1"/>
      <c r="M133" s="35"/>
      <c r="N133" s="1"/>
      <c r="O133" s="1"/>
    </row>
    <row r="134" spans="4:15" ht="12" customHeight="1">
      <c r="D134" s="1"/>
      <c r="E134" s="1"/>
      <c r="F134" s="1"/>
      <c r="G134" s="1"/>
      <c r="H134" s="1"/>
      <c r="I134" s="1"/>
      <c r="J134" s="1"/>
      <c r="K134" s="1"/>
      <c r="L134" s="1"/>
      <c r="M134" s="35"/>
      <c r="N134" s="1"/>
      <c r="O134" s="1"/>
    </row>
    <row r="135" spans="4:15" ht="12" customHeight="1">
      <c r="D135" s="1"/>
      <c r="E135" s="1"/>
      <c r="F135" s="1"/>
      <c r="G135" s="1"/>
      <c r="H135" s="1"/>
      <c r="I135" s="1"/>
      <c r="J135" s="1"/>
      <c r="K135" s="1"/>
      <c r="L135" s="1"/>
      <c r="M135" s="35"/>
      <c r="N135" s="1"/>
      <c r="O135" s="1"/>
    </row>
    <row r="136" spans="4:15" ht="12" customHeight="1">
      <c r="D136" s="1"/>
      <c r="E136" s="1"/>
      <c r="F136" s="1"/>
      <c r="G136" s="1"/>
      <c r="H136" s="1"/>
      <c r="I136" s="1"/>
      <c r="J136" s="1"/>
      <c r="K136" s="1"/>
      <c r="L136" s="1"/>
      <c r="M136" s="35"/>
      <c r="N136" s="1"/>
      <c r="O136" s="1"/>
    </row>
    <row r="137" spans="4:15" ht="12" customHeight="1">
      <c r="D137" s="1"/>
      <c r="E137" s="1"/>
      <c r="F137" s="1"/>
      <c r="G137" s="1"/>
      <c r="M137" s="35"/>
      <c r="N137" s="1"/>
      <c r="O137" s="1"/>
    </row>
    <row r="138" spans="4:15" ht="12" customHeight="1">
      <c r="D138" s="1"/>
      <c r="E138" s="1"/>
      <c r="F138" s="1"/>
      <c r="G138" s="1"/>
      <c r="M138" s="35"/>
      <c r="N138" s="1"/>
      <c r="O138" s="1"/>
    </row>
    <row r="139" spans="4:15" ht="12" customHeight="1">
      <c r="D139" s="1"/>
      <c r="E139" s="1"/>
      <c r="F139" s="1"/>
      <c r="G139" s="1"/>
      <c r="M139" s="35"/>
      <c r="N139" s="1"/>
      <c r="O139" s="1"/>
    </row>
    <row r="140" spans="4:15" ht="12" customHeight="1">
      <c r="D140" s="1"/>
      <c r="E140" s="1"/>
      <c r="F140" s="1"/>
      <c r="G140" s="1"/>
      <c r="M140" s="35"/>
      <c r="N140" s="1"/>
      <c r="O140" s="1"/>
    </row>
    <row r="141" spans="4:15" ht="12" customHeight="1">
      <c r="D141" s="1"/>
      <c r="E141" s="1"/>
      <c r="F141" s="1"/>
      <c r="G141" s="1"/>
      <c r="M141" s="35"/>
      <c r="N141" s="1"/>
      <c r="O141" s="1"/>
    </row>
    <row r="142" spans="4:15" ht="12" customHeight="1">
      <c r="D142" s="1"/>
      <c r="E142" s="1"/>
      <c r="F142" s="1"/>
      <c r="G142" s="1"/>
      <c r="M142" s="35"/>
      <c r="N142" s="1"/>
      <c r="O142" s="1"/>
    </row>
    <row r="143" spans="4:15" ht="12" customHeight="1">
      <c r="D143" s="1"/>
      <c r="E143" s="1"/>
      <c r="F143" s="1"/>
      <c r="G143" s="1"/>
      <c r="M143" s="35"/>
      <c r="N143" s="1"/>
      <c r="O143" s="1"/>
    </row>
    <row r="144" spans="4:15" ht="12" customHeight="1">
      <c r="D144" s="1"/>
      <c r="E144" s="1"/>
      <c r="F144" s="1"/>
      <c r="G144" s="1"/>
      <c r="M144" s="35"/>
      <c r="N144" s="1"/>
      <c r="O144" s="1"/>
    </row>
    <row r="145" spans="1:15" ht="12" customHeight="1">
      <c r="D145" s="1"/>
      <c r="E145" s="1"/>
      <c r="F145" s="1"/>
      <c r="G145" s="1"/>
      <c r="M145" s="35"/>
      <c r="N145" s="1"/>
      <c r="O145" s="1"/>
    </row>
    <row r="146" spans="1:15" ht="12" customHeight="1">
      <c r="A146" s="1"/>
      <c r="B146" s="1"/>
      <c r="C146" s="35"/>
      <c r="D146" s="1"/>
      <c r="E146" s="1"/>
      <c r="F146" s="1"/>
      <c r="G146" s="1"/>
      <c r="M146" s="35"/>
      <c r="N146" s="1"/>
      <c r="O146" s="1"/>
    </row>
    <row r="147" spans="1:15" ht="12" customHeight="1">
      <c r="M147" s="35"/>
      <c r="N147" s="1"/>
      <c r="O147" s="1"/>
    </row>
    <row r="148" spans="1:15" ht="12" customHeight="1">
      <c r="M148" s="35"/>
      <c r="N148" s="1"/>
      <c r="O148" s="1"/>
    </row>
    <row r="149" spans="1:15" ht="12" customHeight="1">
      <c r="M149" s="35"/>
      <c r="N149" s="1"/>
      <c r="O149" s="1"/>
    </row>
    <row r="150" spans="1:15" ht="12" customHeight="1">
      <c r="M150" s="35"/>
      <c r="N150" s="1"/>
      <c r="O150" s="1"/>
    </row>
    <row r="151" spans="1:15" ht="12" customHeight="1">
      <c r="M151" s="35"/>
      <c r="N151" s="1"/>
      <c r="O151" s="1"/>
    </row>
    <row r="152" spans="1:15" ht="12" customHeight="1">
      <c r="H152" s="1"/>
      <c r="I152" s="1"/>
      <c r="J152" s="1"/>
      <c r="K152" s="1"/>
      <c r="L152" s="1"/>
      <c r="M152" s="35"/>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35"/>
      <c r="N164" s="1"/>
      <c r="O164" s="1"/>
    </row>
    <row r="165" spans="1:15" ht="12" customHeight="1">
      <c r="D165" s="1"/>
      <c r="H165" s="3"/>
      <c r="I165" s="3"/>
      <c r="J165" s="3"/>
      <c r="K165" s="3"/>
      <c r="L165" s="3"/>
      <c r="M165" s="35"/>
      <c r="N165" s="1"/>
      <c r="O165" s="1"/>
    </row>
    <row r="166" spans="1:15" ht="12" customHeight="1">
      <c r="D166" s="1"/>
      <c r="M166" s="35"/>
      <c r="N166" s="1"/>
      <c r="O166" s="1"/>
    </row>
    <row r="167" spans="1:15" ht="12" customHeight="1">
      <c r="D167" s="1"/>
      <c r="M167" s="35"/>
      <c r="N167" s="1"/>
      <c r="O167" s="1"/>
    </row>
    <row r="168" spans="1:15" ht="12" customHeight="1">
      <c r="D168" s="1"/>
      <c r="M168" s="35"/>
      <c r="N168" s="1"/>
      <c r="O168" s="1"/>
    </row>
    <row r="169" spans="1:15" ht="12" customHeight="1">
      <c r="D169" s="1"/>
      <c r="M169" s="35"/>
      <c r="N169" s="1"/>
      <c r="O169" s="1"/>
    </row>
    <row r="170" spans="1:15" ht="12" customHeight="1">
      <c r="D170" s="1"/>
      <c r="M170" s="35"/>
      <c r="N170" s="1"/>
      <c r="O170" s="1"/>
    </row>
    <row r="171" spans="1:15" ht="12" customHeight="1">
      <c r="D171" s="1"/>
      <c r="M171" s="35"/>
      <c r="N171" s="1"/>
      <c r="O171" s="1"/>
    </row>
    <row r="172" spans="1:15" ht="12" customHeight="1">
      <c r="D172" s="1"/>
      <c r="M172" s="35"/>
      <c r="N172" s="1"/>
      <c r="O172" s="1"/>
    </row>
    <row r="173" spans="1:15" ht="12" customHeight="1">
      <c r="D173" s="1"/>
      <c r="H173" s="1"/>
      <c r="I173" s="1"/>
      <c r="J173" s="1"/>
      <c r="K173" s="1"/>
      <c r="L173" s="1"/>
      <c r="M173" s="35"/>
      <c r="N173" s="1"/>
      <c r="O173" s="1"/>
    </row>
    <row r="174" spans="1:15" ht="12" customHeight="1">
      <c r="D174" s="1"/>
      <c r="E174" s="3"/>
      <c r="F174" s="3"/>
      <c r="G174" s="3"/>
      <c r="H174" s="1"/>
      <c r="I174" s="1"/>
      <c r="J174" s="1"/>
      <c r="K174" s="1"/>
      <c r="L174" s="1"/>
      <c r="M174" s="35"/>
      <c r="N174" s="1"/>
      <c r="O174" s="1"/>
    </row>
    <row r="175" spans="1:15" ht="12" customHeight="1">
      <c r="A175" s="1"/>
      <c r="B175" s="1"/>
      <c r="C175" s="35"/>
      <c r="D175" s="1"/>
      <c r="E175" s="3"/>
      <c r="F175" s="3"/>
      <c r="G175" s="3"/>
      <c r="H175" s="1"/>
      <c r="I175" s="1"/>
      <c r="J175" s="1"/>
      <c r="K175" s="1"/>
      <c r="L175" s="1"/>
      <c r="M175" s="35"/>
      <c r="N175" s="1"/>
      <c r="O175" s="1"/>
    </row>
    <row r="176" spans="1:15" ht="12" customHeight="1">
      <c r="H176" s="1"/>
      <c r="I176" s="1"/>
      <c r="J176" s="1"/>
      <c r="K176" s="1"/>
      <c r="L176" s="1"/>
      <c r="M176" s="35"/>
      <c r="N176" s="1"/>
      <c r="O176" s="1"/>
    </row>
    <row r="177" spans="4:15" ht="12" customHeight="1">
      <c r="H177" s="1"/>
      <c r="I177" s="1"/>
      <c r="J177" s="1"/>
      <c r="K177" s="1"/>
      <c r="L177" s="1"/>
      <c r="M177" s="35"/>
      <c r="N177" s="1"/>
      <c r="O177" s="1"/>
    </row>
    <row r="178" spans="4:15" ht="12" customHeight="1">
      <c r="H178" s="1"/>
      <c r="I178" s="1"/>
      <c r="J178" s="1"/>
      <c r="K178" s="1"/>
      <c r="L178" s="1"/>
      <c r="M178" s="35"/>
      <c r="N178" s="1"/>
      <c r="O178" s="1"/>
    </row>
    <row r="179" spans="4:15" ht="12" customHeight="1">
      <c r="H179" s="1"/>
      <c r="I179" s="1"/>
      <c r="J179" s="1"/>
      <c r="K179" s="1"/>
      <c r="L179" s="1"/>
      <c r="M179" s="35"/>
      <c r="N179" s="1"/>
      <c r="O179" s="1"/>
    </row>
    <row r="180" spans="4:15" ht="12" customHeight="1">
      <c r="H180" s="1"/>
      <c r="I180" s="1"/>
      <c r="J180" s="1"/>
      <c r="K180" s="1"/>
      <c r="L180" s="1"/>
      <c r="M180" s="35"/>
      <c r="N180" s="1"/>
      <c r="O180" s="1"/>
    </row>
    <row r="181" spans="4:15" ht="12" customHeight="1">
      <c r="H181" s="1"/>
      <c r="I181" s="1"/>
      <c r="J181" s="1"/>
      <c r="K181" s="1"/>
      <c r="L181" s="1"/>
      <c r="M181" s="35"/>
      <c r="N181" s="1"/>
      <c r="O181" s="1"/>
    </row>
    <row r="182" spans="4:15" ht="12" customHeight="1">
      <c r="H182" s="1"/>
      <c r="I182" s="1"/>
      <c r="J182" s="1"/>
      <c r="K182" s="1"/>
      <c r="L182" s="1"/>
      <c r="M182" s="35"/>
      <c r="N182" s="1"/>
      <c r="O182" s="1"/>
    </row>
    <row r="183" spans="4:15" ht="12" customHeight="1">
      <c r="D183" s="1"/>
      <c r="E183" s="1"/>
      <c r="F183" s="1"/>
      <c r="G183" s="1"/>
      <c r="H183" s="1"/>
      <c r="I183" s="1"/>
      <c r="J183" s="1"/>
      <c r="K183" s="1"/>
      <c r="L183" s="1"/>
      <c r="M183" s="35"/>
      <c r="N183" s="1"/>
      <c r="O183" s="1"/>
    </row>
    <row r="184" spans="4:15" ht="12" customHeight="1">
      <c r="D184" s="1"/>
      <c r="E184" s="1"/>
      <c r="F184" s="1"/>
      <c r="G184" s="1"/>
      <c r="H184" s="1"/>
      <c r="I184" s="1"/>
      <c r="J184" s="1"/>
      <c r="K184" s="1"/>
      <c r="L184" s="1"/>
      <c r="M184" s="35"/>
      <c r="N184" s="1"/>
      <c r="O184" s="1"/>
    </row>
    <row r="185" spans="4:15" ht="12" customHeight="1">
      <c r="D185" s="1"/>
      <c r="E185" s="1"/>
      <c r="F185" s="1"/>
      <c r="G185" s="1"/>
      <c r="H185" s="1"/>
      <c r="I185" s="1"/>
      <c r="J185" s="1"/>
      <c r="K185" s="1"/>
      <c r="L185" s="1"/>
      <c r="M185" s="35"/>
      <c r="N185" s="1"/>
      <c r="O185" s="1"/>
    </row>
    <row r="186" spans="4:15" ht="12" customHeight="1">
      <c r="D186" s="1"/>
      <c r="E186" s="1"/>
      <c r="F186" s="1"/>
      <c r="G186" s="1"/>
      <c r="H186" s="1"/>
      <c r="I186" s="1"/>
      <c r="J186" s="1"/>
      <c r="K186" s="1"/>
      <c r="L186" s="1"/>
      <c r="M186" s="35"/>
      <c r="N186" s="1"/>
      <c r="O186" s="1"/>
    </row>
    <row r="187" spans="4:15" ht="12" customHeight="1">
      <c r="D187" s="1"/>
      <c r="E187" s="1"/>
      <c r="F187" s="1"/>
      <c r="G187" s="1"/>
      <c r="H187" s="1"/>
      <c r="I187" s="1"/>
      <c r="J187" s="1"/>
      <c r="K187" s="1"/>
      <c r="L187" s="1"/>
      <c r="M187" s="35"/>
      <c r="N187" s="1"/>
      <c r="O187" s="1"/>
    </row>
    <row r="188" spans="4:15" ht="12" customHeight="1">
      <c r="D188" s="1"/>
      <c r="E188" s="1"/>
      <c r="F188" s="1"/>
      <c r="G188" s="1"/>
      <c r="H188" s="1"/>
      <c r="I188" s="1"/>
      <c r="J188" s="1"/>
      <c r="K188" s="1"/>
      <c r="L188" s="1"/>
      <c r="M188" s="35"/>
      <c r="N188" s="1"/>
      <c r="O188" s="1"/>
    </row>
    <row r="189" spans="4:15" ht="12" customHeight="1">
      <c r="D189" s="1"/>
      <c r="E189" s="1"/>
      <c r="F189" s="1"/>
      <c r="G189" s="1"/>
      <c r="H189" s="1"/>
      <c r="I189" s="1"/>
      <c r="J189" s="1"/>
      <c r="K189" s="1"/>
      <c r="L189" s="1"/>
      <c r="M189" s="35"/>
      <c r="N189" s="1"/>
      <c r="O189" s="1"/>
    </row>
    <row r="190" spans="4:15" ht="12" customHeight="1">
      <c r="D190" s="1"/>
      <c r="E190" s="1"/>
      <c r="F190" s="1"/>
      <c r="G190" s="1"/>
      <c r="H190" s="1"/>
      <c r="I190" s="1"/>
      <c r="J190" s="1"/>
      <c r="K190" s="1"/>
      <c r="L190" s="1"/>
      <c r="M190" s="35"/>
      <c r="N190" s="1"/>
      <c r="O190" s="1"/>
    </row>
    <row r="191" spans="4:15" ht="12" customHeight="1">
      <c r="D191" s="1"/>
      <c r="E191" s="1"/>
      <c r="F191" s="1"/>
      <c r="G191" s="1"/>
      <c r="H191" s="1"/>
      <c r="I191" s="1"/>
      <c r="J191" s="1"/>
      <c r="K191" s="1"/>
      <c r="L191" s="1"/>
      <c r="M191" s="35"/>
      <c r="N191" s="1"/>
      <c r="O191" s="1"/>
    </row>
    <row r="192" spans="4:15" ht="12" customHeight="1">
      <c r="D192" s="1"/>
      <c r="E192" s="1"/>
      <c r="F192" s="1"/>
      <c r="G192" s="1"/>
      <c r="H192" s="1"/>
      <c r="I192" s="1"/>
      <c r="J192" s="1"/>
      <c r="K192" s="1"/>
      <c r="L192" s="1"/>
      <c r="M192" s="35"/>
      <c r="N192" s="1"/>
      <c r="O192" s="1"/>
    </row>
    <row r="193" spans="4:15" ht="12" customHeight="1">
      <c r="D193" s="1"/>
      <c r="E193" s="1"/>
      <c r="F193" s="1"/>
      <c r="G193" s="1"/>
      <c r="H193" s="1"/>
      <c r="I193" s="1"/>
      <c r="J193" s="1"/>
      <c r="K193" s="1"/>
      <c r="L193" s="1"/>
      <c r="M193" s="35"/>
      <c r="N193" s="1"/>
      <c r="O193" s="1"/>
    </row>
    <row r="194" spans="4:15" ht="12" customHeight="1">
      <c r="D194" s="1"/>
      <c r="E194" s="1"/>
      <c r="F194" s="1"/>
      <c r="G194" s="1"/>
      <c r="H194" s="1"/>
      <c r="I194" s="1"/>
      <c r="J194" s="1"/>
      <c r="K194" s="1"/>
      <c r="L194" s="1"/>
      <c r="M194" s="35"/>
      <c r="N194" s="1"/>
      <c r="O194" s="1"/>
    </row>
    <row r="195" spans="4:15" ht="12" customHeight="1">
      <c r="D195" s="1"/>
      <c r="E195" s="1"/>
      <c r="F195" s="1"/>
      <c r="G195" s="1"/>
      <c r="H195" s="1"/>
      <c r="I195" s="1"/>
      <c r="J195" s="1"/>
      <c r="K195" s="1"/>
      <c r="L195" s="1"/>
      <c r="M195" s="35"/>
      <c r="N195" s="1"/>
      <c r="O195" s="1"/>
    </row>
    <row r="196" spans="4:15" ht="12" customHeight="1">
      <c r="D196" s="1"/>
      <c r="E196" s="1"/>
      <c r="F196" s="1"/>
      <c r="G196" s="1"/>
      <c r="H196" s="1"/>
      <c r="I196" s="1"/>
      <c r="J196" s="1"/>
      <c r="K196" s="1"/>
      <c r="L196" s="1"/>
      <c r="M196" s="35"/>
      <c r="N196" s="1"/>
      <c r="O196" s="1"/>
    </row>
    <row r="197" spans="4:15" ht="15" customHeight="1">
      <c r="D197" s="1"/>
      <c r="E197" s="1"/>
      <c r="F197" s="1"/>
      <c r="G197" s="1"/>
      <c r="H197" s="1"/>
      <c r="I197" s="1"/>
      <c r="J197" s="1"/>
      <c r="K197" s="1"/>
      <c r="L197" s="1"/>
      <c r="M197" s="35"/>
      <c r="N197" s="1"/>
      <c r="O197" s="1"/>
    </row>
    <row r="198" spans="4:15" ht="15" customHeight="1">
      <c r="D198" s="1"/>
      <c r="E198" s="1"/>
      <c r="F198" s="1"/>
      <c r="G198" s="1"/>
      <c r="H198" s="1"/>
      <c r="I198" s="1"/>
      <c r="J198" s="1"/>
      <c r="K198" s="1"/>
      <c r="L198" s="1"/>
      <c r="M198" s="35"/>
      <c r="N198" s="1"/>
      <c r="O198" s="1"/>
    </row>
    <row r="199" spans="4:15" ht="15" customHeight="1">
      <c r="D199" s="1"/>
      <c r="E199" s="1"/>
      <c r="F199" s="1"/>
      <c r="G199" s="1"/>
      <c r="H199" s="1"/>
      <c r="I199" s="1"/>
      <c r="J199" s="1"/>
      <c r="K199" s="1"/>
      <c r="L199" s="1"/>
      <c r="M199" s="35"/>
      <c r="N199" s="1"/>
      <c r="O199" s="1"/>
    </row>
    <row r="200" spans="4:15" ht="15" customHeight="1">
      <c r="D200" s="1"/>
      <c r="E200" s="1"/>
      <c r="F200" s="1"/>
      <c r="G200" s="1"/>
      <c r="H200" s="1"/>
      <c r="I200" s="1"/>
      <c r="J200" s="1"/>
      <c r="K200" s="1"/>
      <c r="L200" s="1"/>
      <c r="M200" s="35"/>
      <c r="N200" s="1"/>
      <c r="O200" s="1"/>
    </row>
    <row r="201" spans="4:15" ht="15" customHeight="1">
      <c r="D201" s="1"/>
      <c r="E201" s="1"/>
      <c r="F201" s="1"/>
      <c r="G201" s="1"/>
      <c r="H201" s="1"/>
      <c r="I201" s="1"/>
      <c r="J201" s="1"/>
      <c r="K201" s="1"/>
      <c r="L201" s="1"/>
      <c r="M201" s="35"/>
      <c r="N201" s="1"/>
      <c r="O201" s="1"/>
    </row>
    <row r="202" spans="4:15" ht="15" customHeight="1">
      <c r="D202" s="1"/>
      <c r="E202" s="1"/>
      <c r="F202" s="1"/>
      <c r="G202" s="1"/>
      <c r="H202" s="1"/>
      <c r="I202" s="1"/>
      <c r="J202" s="1"/>
      <c r="K202" s="1"/>
      <c r="L202" s="1"/>
      <c r="M202" s="35"/>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35"/>
      <c r="N218" s="1"/>
      <c r="O218" s="1"/>
    </row>
    <row r="219" spans="4:15" ht="15" customHeight="1">
      <c r="D219" s="1"/>
      <c r="H219" s="3"/>
      <c r="I219" s="3"/>
      <c r="J219" s="3"/>
      <c r="K219" s="3"/>
      <c r="L219" s="3"/>
      <c r="M219" s="35"/>
      <c r="N219" s="1"/>
      <c r="O219" s="1"/>
    </row>
    <row r="220" spans="4:15" ht="15" customHeight="1">
      <c r="D220" s="1"/>
      <c r="H220" s="1"/>
      <c r="I220" s="1"/>
      <c r="J220" s="1"/>
      <c r="K220" s="1"/>
      <c r="L220" s="1"/>
      <c r="M220" s="35"/>
      <c r="N220" s="1"/>
      <c r="O220" s="1"/>
    </row>
    <row r="221" spans="4:15" ht="15" customHeight="1">
      <c r="D221" s="1"/>
      <c r="H221" s="1"/>
      <c r="I221" s="1"/>
      <c r="J221" s="1"/>
      <c r="K221" s="1"/>
      <c r="L221" s="1"/>
      <c r="M221" s="35"/>
      <c r="N221" s="1"/>
      <c r="O221" s="1"/>
    </row>
    <row r="222" spans="4:15" ht="15" customHeight="1">
      <c r="D222" s="1"/>
      <c r="H222" s="1"/>
      <c r="I222" s="1"/>
      <c r="J222" s="1"/>
      <c r="K222" s="1"/>
      <c r="L222" s="1"/>
      <c r="M222" s="35"/>
      <c r="N222" s="1"/>
      <c r="O222" s="1"/>
    </row>
    <row r="223" spans="4:15" ht="15" customHeight="1">
      <c r="D223" s="1"/>
      <c r="H223" s="1"/>
      <c r="I223" s="1"/>
      <c r="J223" s="1"/>
      <c r="K223" s="1"/>
      <c r="L223" s="1"/>
      <c r="M223" s="35"/>
      <c r="N223" s="1"/>
      <c r="O223" s="1"/>
    </row>
    <row r="224" spans="4:15" ht="15" customHeight="1">
      <c r="D224" s="1"/>
      <c r="H224" s="1"/>
      <c r="I224" s="1"/>
      <c r="J224" s="1"/>
      <c r="K224" s="1"/>
      <c r="L224" s="1"/>
      <c r="M224" s="35"/>
      <c r="N224" s="1"/>
      <c r="O224" s="1"/>
    </row>
    <row r="225" spans="4:15" ht="15" customHeight="1">
      <c r="D225" s="1"/>
      <c r="H225" s="1"/>
      <c r="I225" s="1"/>
      <c r="J225" s="1"/>
      <c r="K225" s="1"/>
      <c r="L225" s="1"/>
      <c r="M225" s="35"/>
      <c r="N225" s="1"/>
      <c r="O225" s="1"/>
    </row>
    <row r="226" spans="4:15" ht="15" customHeight="1">
      <c r="D226" s="1"/>
      <c r="H226" s="1"/>
      <c r="I226" s="1"/>
      <c r="J226" s="1"/>
      <c r="K226" s="1"/>
      <c r="L226" s="1"/>
      <c r="M226" s="35"/>
      <c r="N226" s="1"/>
      <c r="O226" s="1"/>
    </row>
    <row r="227" spans="4:15" ht="15" customHeight="1">
      <c r="D227" s="1"/>
      <c r="H227" s="1"/>
      <c r="I227" s="1"/>
      <c r="J227" s="1"/>
      <c r="K227" s="1"/>
      <c r="L227" s="1"/>
      <c r="M227" s="35"/>
      <c r="N227" s="1"/>
      <c r="O227" s="1"/>
    </row>
    <row r="228" spans="4:15" ht="15" customHeight="1">
      <c r="D228" s="1"/>
      <c r="E228" s="3"/>
      <c r="F228" s="3"/>
      <c r="G228" s="3"/>
      <c r="H228" s="1"/>
      <c r="I228" s="1"/>
      <c r="J228" s="1"/>
      <c r="K228" s="1"/>
      <c r="L228" s="1"/>
      <c r="M228" s="35"/>
      <c r="N228" s="1"/>
      <c r="O228" s="1"/>
    </row>
    <row r="229" spans="4:15" ht="15" customHeight="1">
      <c r="D229" s="1"/>
      <c r="E229" s="3"/>
      <c r="F229" s="3"/>
      <c r="G229" s="3"/>
      <c r="H229" s="1"/>
      <c r="I229" s="1"/>
      <c r="J229" s="1"/>
      <c r="K229" s="1"/>
      <c r="L229" s="1"/>
      <c r="M229" s="35"/>
      <c r="N229" s="1"/>
      <c r="O229" s="1"/>
    </row>
    <row r="230" spans="4:15" ht="15" customHeight="1">
      <c r="D230" s="1"/>
      <c r="E230" s="1"/>
      <c r="F230" s="1"/>
      <c r="G230" s="1"/>
      <c r="H230" s="1"/>
      <c r="I230" s="1"/>
      <c r="J230" s="1"/>
      <c r="K230" s="1"/>
      <c r="L230" s="1"/>
      <c r="M230" s="35"/>
      <c r="N230" s="1"/>
      <c r="O230" s="1"/>
    </row>
    <row r="231" spans="4:15" ht="15" customHeight="1">
      <c r="D231" s="1"/>
      <c r="E231" s="1"/>
      <c r="F231" s="1"/>
      <c r="G231" s="1"/>
      <c r="H231" s="1"/>
      <c r="I231" s="1"/>
      <c r="J231" s="1"/>
      <c r="K231" s="1"/>
      <c r="L231" s="1"/>
      <c r="M231" s="35"/>
      <c r="N231" s="1"/>
      <c r="O231" s="1"/>
    </row>
    <row r="232" spans="4:15" ht="15" customHeight="1">
      <c r="D232" s="1"/>
      <c r="E232" s="1"/>
      <c r="F232" s="1"/>
      <c r="G232" s="1"/>
      <c r="H232" s="1"/>
      <c r="I232" s="1"/>
      <c r="J232" s="1"/>
      <c r="K232" s="1"/>
      <c r="L232" s="1"/>
      <c r="M232" s="35"/>
      <c r="N232" s="1"/>
      <c r="O232" s="1"/>
    </row>
    <row r="233" spans="4:15" ht="15" customHeight="1">
      <c r="D233" s="1"/>
      <c r="E233" s="1"/>
      <c r="F233" s="1"/>
      <c r="G233" s="1"/>
      <c r="H233" s="1"/>
      <c r="I233" s="1"/>
      <c r="J233" s="1"/>
      <c r="K233" s="1"/>
      <c r="L233" s="1"/>
      <c r="M233" s="35"/>
      <c r="N233" s="1"/>
      <c r="O233" s="1"/>
    </row>
    <row r="234" spans="4:15" ht="15" customHeight="1">
      <c r="D234" s="1"/>
      <c r="E234" s="1"/>
      <c r="F234" s="1"/>
      <c r="G234" s="1"/>
      <c r="H234" s="1"/>
      <c r="I234" s="1"/>
      <c r="J234" s="1"/>
      <c r="K234" s="1"/>
      <c r="L234" s="1"/>
      <c r="M234" s="35"/>
      <c r="N234" s="1"/>
      <c r="O234" s="1"/>
    </row>
    <row r="235" spans="4:15" ht="15" customHeight="1">
      <c r="D235" s="1"/>
      <c r="E235" s="1"/>
      <c r="F235" s="1"/>
      <c r="G235" s="1"/>
      <c r="H235" s="1"/>
      <c r="I235" s="1"/>
      <c r="J235" s="1"/>
      <c r="K235" s="1"/>
      <c r="L235" s="1"/>
      <c r="M235" s="35"/>
      <c r="N235" s="1"/>
      <c r="O235" s="1"/>
    </row>
    <row r="236" spans="4:15" ht="15" customHeight="1">
      <c r="D236" s="1"/>
      <c r="E236" s="1"/>
      <c r="F236" s="1"/>
      <c r="G236" s="1"/>
      <c r="H236" s="1"/>
      <c r="I236" s="1"/>
      <c r="J236" s="1"/>
      <c r="K236" s="1"/>
      <c r="L236" s="1"/>
      <c r="M236" s="35"/>
      <c r="N236" s="1"/>
      <c r="O236" s="1"/>
    </row>
    <row r="237" spans="4:15" ht="15" customHeight="1">
      <c r="D237" s="1"/>
      <c r="E237" s="1"/>
      <c r="F237" s="1"/>
      <c r="G237" s="1"/>
      <c r="H237" s="1"/>
      <c r="I237" s="1"/>
      <c r="J237" s="1"/>
      <c r="K237" s="1"/>
      <c r="L237" s="1"/>
      <c r="M237" s="35"/>
      <c r="N237" s="1"/>
      <c r="O237" s="1"/>
    </row>
    <row r="238" spans="4:15" ht="15" customHeight="1">
      <c r="D238" s="1"/>
      <c r="E238" s="1"/>
      <c r="F238" s="1"/>
      <c r="G238" s="1"/>
      <c r="H238" s="1"/>
      <c r="I238" s="1"/>
      <c r="J238" s="1"/>
      <c r="K238" s="1"/>
      <c r="L238" s="1"/>
      <c r="M238" s="35"/>
      <c r="N238" s="1"/>
      <c r="O238" s="1"/>
    </row>
    <row r="239" spans="4:15" ht="15" customHeight="1">
      <c r="D239" s="1"/>
      <c r="E239" s="1"/>
      <c r="F239" s="1"/>
      <c r="G239" s="1"/>
      <c r="H239" s="1"/>
      <c r="I239" s="1"/>
      <c r="J239" s="1"/>
      <c r="K239" s="1"/>
      <c r="L239" s="1"/>
      <c r="M239" s="35"/>
      <c r="N239" s="1"/>
      <c r="O239" s="1"/>
    </row>
    <row r="240" spans="4:15" ht="15" customHeight="1">
      <c r="D240" s="1"/>
      <c r="E240" s="1"/>
      <c r="F240" s="1"/>
      <c r="G240" s="1"/>
      <c r="H240" s="1"/>
      <c r="I240" s="1"/>
      <c r="J240" s="1"/>
      <c r="K240" s="1"/>
      <c r="L240" s="1"/>
      <c r="M240" s="35"/>
      <c r="N240" s="1"/>
      <c r="O240" s="1"/>
    </row>
    <row r="241" spans="4:15" ht="15" customHeight="1">
      <c r="D241" s="1"/>
      <c r="E241" s="1"/>
      <c r="F241" s="1"/>
      <c r="G241" s="1"/>
      <c r="H241" s="1"/>
      <c r="I241" s="1"/>
      <c r="J241" s="1"/>
      <c r="K241" s="1"/>
      <c r="L241" s="1"/>
      <c r="M241" s="35"/>
      <c r="N241" s="1"/>
      <c r="O241" s="1"/>
    </row>
    <row r="242" spans="4:15" ht="15" customHeight="1">
      <c r="D242" s="1"/>
      <c r="E242" s="1"/>
      <c r="F242" s="1"/>
      <c r="G242" s="1"/>
      <c r="H242" s="1"/>
      <c r="I242" s="1"/>
      <c r="J242" s="1"/>
      <c r="K242" s="1"/>
      <c r="L242" s="1"/>
      <c r="M242" s="35"/>
      <c r="N242" s="1"/>
      <c r="O242" s="1"/>
    </row>
    <row r="243" spans="4:15" ht="15" customHeight="1">
      <c r="D243" s="1"/>
      <c r="E243" s="1"/>
      <c r="F243" s="1"/>
      <c r="G243" s="1"/>
      <c r="H243" s="1"/>
      <c r="I243" s="1"/>
      <c r="J243" s="1"/>
      <c r="K243" s="1"/>
      <c r="L243" s="1"/>
      <c r="M243" s="35"/>
      <c r="N243" s="1"/>
      <c r="O243" s="1"/>
    </row>
    <row r="244" spans="4:15" ht="15" customHeight="1">
      <c r="D244" s="1"/>
      <c r="E244" s="1"/>
      <c r="F244" s="1"/>
      <c r="G244" s="1"/>
      <c r="H244" s="1"/>
      <c r="I244" s="1"/>
      <c r="J244" s="1"/>
      <c r="K244" s="1"/>
      <c r="L244" s="1"/>
      <c r="M244" s="35"/>
      <c r="N244" s="1"/>
      <c r="O244" s="1"/>
    </row>
    <row r="245" spans="4:15" ht="15" customHeight="1">
      <c r="D245" s="1"/>
      <c r="E245" s="1"/>
      <c r="F245" s="1"/>
      <c r="G245" s="1"/>
      <c r="H245" s="1"/>
      <c r="I245" s="1"/>
      <c r="J245" s="1"/>
      <c r="K245" s="1"/>
      <c r="L245" s="1"/>
      <c r="M245" s="35"/>
      <c r="N245" s="1"/>
      <c r="O245" s="1"/>
    </row>
    <row r="246" spans="4:15" ht="15" customHeight="1">
      <c r="D246" s="1"/>
      <c r="E246" s="1"/>
      <c r="F246" s="1"/>
      <c r="G246" s="1"/>
      <c r="H246" s="1"/>
      <c r="I246" s="1"/>
      <c r="J246" s="1"/>
      <c r="K246" s="1"/>
      <c r="L246" s="1"/>
      <c r="M246" s="35"/>
      <c r="N246" s="1"/>
      <c r="O246" s="1"/>
    </row>
    <row r="247" spans="4:15" ht="15" customHeight="1">
      <c r="D247" s="1"/>
      <c r="E247" s="1"/>
      <c r="F247" s="1"/>
      <c r="G247" s="1"/>
      <c r="H247" s="1"/>
      <c r="I247" s="1"/>
      <c r="J247" s="1"/>
      <c r="K247" s="1"/>
      <c r="L247" s="1"/>
      <c r="M247" s="35"/>
      <c r="N247" s="1"/>
      <c r="O247" s="1"/>
    </row>
    <row r="248" spans="4:15" ht="15" customHeight="1">
      <c r="D248" s="1"/>
      <c r="E248" s="1"/>
      <c r="F248" s="1"/>
      <c r="G248" s="1"/>
      <c r="H248" s="1"/>
      <c r="I248" s="1"/>
      <c r="J248" s="1"/>
      <c r="K248" s="1"/>
      <c r="L248" s="1"/>
      <c r="M248" s="35"/>
      <c r="N248" s="1"/>
      <c r="O248" s="1"/>
    </row>
    <row r="249" spans="4:15" ht="15" customHeight="1">
      <c r="D249" s="1"/>
      <c r="E249" s="1"/>
      <c r="F249" s="1"/>
      <c r="G249" s="1"/>
      <c r="H249" s="1"/>
      <c r="I249" s="1"/>
      <c r="J249" s="1"/>
      <c r="K249" s="1"/>
      <c r="L249" s="1"/>
      <c r="M249" s="35"/>
      <c r="N249" s="1"/>
      <c r="O249" s="1"/>
    </row>
    <row r="250" spans="4:15" ht="15" customHeight="1">
      <c r="D250" s="1"/>
      <c r="E250" s="1"/>
      <c r="F250" s="1"/>
      <c r="G250" s="1"/>
      <c r="H250" s="1"/>
      <c r="I250" s="1"/>
      <c r="J250" s="1"/>
      <c r="K250" s="1"/>
      <c r="L250" s="1"/>
      <c r="M250" s="35"/>
      <c r="N250" s="1"/>
      <c r="O250" s="1"/>
    </row>
    <row r="251" spans="4:15" ht="15" customHeight="1">
      <c r="D251" s="1"/>
      <c r="E251" s="1"/>
      <c r="F251" s="1"/>
      <c r="G251" s="1"/>
      <c r="H251" s="1"/>
      <c r="I251" s="1"/>
      <c r="J251" s="1"/>
      <c r="K251" s="1"/>
      <c r="L251" s="1"/>
      <c r="M251" s="35"/>
      <c r="N251" s="1"/>
      <c r="O251" s="1"/>
    </row>
    <row r="252" spans="4:15" ht="15" customHeight="1">
      <c r="D252" s="1"/>
      <c r="E252" s="1"/>
      <c r="F252" s="1"/>
      <c r="G252" s="1"/>
      <c r="H252" s="1"/>
      <c r="I252" s="1"/>
      <c r="J252" s="1"/>
      <c r="K252" s="1"/>
      <c r="L252" s="1"/>
      <c r="M252" s="35"/>
      <c r="N252" s="1"/>
      <c r="O252" s="1"/>
    </row>
    <row r="253" spans="4:15" ht="15" customHeight="1">
      <c r="D253" s="1"/>
      <c r="E253" s="1"/>
      <c r="F253" s="1"/>
      <c r="G253" s="1"/>
      <c r="H253" s="1"/>
      <c r="I253" s="1"/>
      <c r="J253" s="1"/>
      <c r="K253" s="1"/>
      <c r="L253" s="1"/>
      <c r="M253" s="35"/>
      <c r="N253" s="1"/>
      <c r="O253" s="1"/>
    </row>
    <row r="254" spans="4:15" ht="15" customHeight="1">
      <c r="D254" s="1"/>
      <c r="E254" s="1"/>
      <c r="F254" s="1"/>
      <c r="G254" s="1"/>
      <c r="H254" s="1"/>
      <c r="I254" s="1"/>
      <c r="J254" s="1"/>
      <c r="K254" s="1"/>
      <c r="L254" s="1"/>
      <c r="M254" s="35"/>
      <c r="N254" s="1"/>
      <c r="O254" s="1"/>
    </row>
    <row r="255" spans="4:15" ht="15" customHeight="1">
      <c r="D255" s="1"/>
      <c r="E255" s="1"/>
      <c r="F255" s="1"/>
      <c r="G255" s="1"/>
      <c r="H255" s="1"/>
      <c r="I255" s="1"/>
      <c r="J255" s="1"/>
      <c r="K255" s="1"/>
      <c r="L255" s="1"/>
      <c r="M255" s="35"/>
      <c r="N255" s="1"/>
      <c r="O255" s="1"/>
    </row>
    <row r="256" spans="4:15" ht="15" customHeight="1">
      <c r="D256" s="1"/>
      <c r="E256" s="1"/>
      <c r="F256" s="1"/>
      <c r="G256" s="1"/>
      <c r="H256" s="1"/>
      <c r="I256" s="1"/>
      <c r="J256" s="1"/>
      <c r="K256" s="1"/>
      <c r="L256" s="1"/>
      <c r="M256" s="35"/>
      <c r="N256" s="1"/>
      <c r="O256" s="1"/>
    </row>
    <row r="257" spans="4:15" ht="15" customHeight="1">
      <c r="D257" s="1"/>
      <c r="E257" s="1"/>
      <c r="F257" s="1"/>
      <c r="G257" s="1"/>
      <c r="H257" s="1"/>
      <c r="I257" s="1"/>
      <c r="J257" s="1"/>
      <c r="K257" s="1"/>
      <c r="L257" s="1"/>
      <c r="M257" s="35"/>
      <c r="N257" s="1"/>
      <c r="O257" s="1"/>
    </row>
    <row r="258" spans="4:15" ht="15" customHeight="1">
      <c r="D258" s="1"/>
      <c r="E258" s="1"/>
      <c r="F258" s="1"/>
      <c r="G258" s="1"/>
      <c r="H258" s="1"/>
      <c r="I258" s="1"/>
      <c r="J258" s="1"/>
      <c r="K258" s="1"/>
      <c r="L258" s="1"/>
      <c r="M258" s="35"/>
      <c r="N258" s="1"/>
      <c r="O258" s="1"/>
    </row>
    <row r="259" spans="4:15" ht="15" customHeight="1">
      <c r="D259" s="1"/>
      <c r="E259" s="1"/>
      <c r="F259" s="1"/>
      <c r="G259" s="1"/>
      <c r="H259" s="1"/>
      <c r="I259" s="1"/>
      <c r="J259" s="1"/>
      <c r="K259" s="1"/>
      <c r="L259" s="1"/>
      <c r="M259" s="35"/>
      <c r="N259" s="1"/>
      <c r="O259" s="1"/>
    </row>
    <row r="260" spans="4:15" ht="15" customHeight="1">
      <c r="D260" s="1"/>
      <c r="E260" s="1"/>
      <c r="F260" s="1"/>
      <c r="G260" s="1"/>
      <c r="H260" s="1"/>
      <c r="I260" s="1"/>
      <c r="J260" s="1"/>
      <c r="K260" s="1"/>
      <c r="L260" s="1"/>
      <c r="M260" s="35"/>
      <c r="N260" s="1"/>
      <c r="O260" s="1"/>
    </row>
    <row r="261" spans="4:15" ht="15" customHeight="1">
      <c r="D261" s="1"/>
      <c r="E261" s="1"/>
      <c r="F261" s="1"/>
      <c r="G261" s="1"/>
      <c r="H261" s="1"/>
      <c r="I261" s="1"/>
      <c r="J261" s="1"/>
      <c r="K261" s="1"/>
      <c r="L261" s="1"/>
      <c r="M261" s="35"/>
      <c r="N261" s="1"/>
      <c r="O261" s="1"/>
    </row>
    <row r="262" spans="4:15" ht="15" customHeight="1">
      <c r="D262" s="1"/>
      <c r="E262" s="1"/>
      <c r="F262" s="1"/>
      <c r="G262" s="1"/>
      <c r="H262" s="1"/>
      <c r="I262" s="1"/>
      <c r="J262" s="1"/>
      <c r="K262" s="1"/>
      <c r="L262" s="1"/>
      <c r="M262" s="35"/>
      <c r="N262" s="1"/>
      <c r="O262" s="1"/>
    </row>
    <row r="263" spans="4:15" ht="15" customHeight="1">
      <c r="D263" s="1"/>
      <c r="E263" s="1"/>
      <c r="F263" s="1"/>
      <c r="G263" s="1"/>
      <c r="H263" s="1"/>
      <c r="I263" s="1"/>
      <c r="J263" s="1"/>
      <c r="K263" s="1"/>
      <c r="L263" s="1"/>
      <c r="M263" s="35"/>
      <c r="N263" s="1"/>
      <c r="O263" s="1"/>
    </row>
    <row r="264" spans="4:15" ht="15" customHeight="1">
      <c r="D264" s="1"/>
      <c r="E264" s="1"/>
      <c r="F264" s="1"/>
      <c r="G264" s="1"/>
      <c r="H264" s="1"/>
      <c r="I264" s="1"/>
      <c r="J264" s="1"/>
      <c r="K264" s="1"/>
      <c r="L264" s="1"/>
      <c r="M264" s="35"/>
      <c r="N264" s="1"/>
      <c r="O264" s="1"/>
    </row>
    <row r="265" spans="4:15" ht="15" customHeight="1">
      <c r="D265" s="1"/>
      <c r="E265" s="1"/>
      <c r="F265" s="1"/>
      <c r="G265" s="1"/>
      <c r="H265" s="1"/>
      <c r="I265" s="1"/>
      <c r="J265" s="1"/>
      <c r="K265" s="1"/>
      <c r="L265" s="1"/>
      <c r="M265" s="35"/>
      <c r="N265" s="1"/>
      <c r="O265" s="1"/>
    </row>
    <row r="266" spans="4:15" ht="15" customHeight="1">
      <c r="D266" s="1"/>
      <c r="E266" s="1"/>
      <c r="F266" s="1"/>
      <c r="G266" s="1"/>
      <c r="H266" s="1"/>
      <c r="I266" s="1"/>
      <c r="J266" s="1"/>
      <c r="K266" s="1"/>
      <c r="L266" s="1"/>
      <c r="M266" s="35"/>
      <c r="N266" s="1"/>
      <c r="O266" s="1"/>
    </row>
    <row r="267" spans="4:15" ht="15" customHeight="1">
      <c r="D267" s="1"/>
      <c r="E267" s="1"/>
      <c r="F267" s="1"/>
      <c r="G267" s="1"/>
      <c r="H267" s="1"/>
      <c r="I267" s="1"/>
      <c r="J267" s="1"/>
      <c r="K267" s="1"/>
      <c r="L267" s="1"/>
      <c r="M267" s="35"/>
      <c r="N267" s="1"/>
      <c r="O267" s="1"/>
    </row>
    <row r="268" spans="4:15" ht="15" customHeight="1">
      <c r="D268" s="1"/>
      <c r="E268" s="1"/>
      <c r="F268" s="1"/>
      <c r="G268" s="1"/>
      <c r="H268" s="1"/>
      <c r="I268" s="1"/>
      <c r="J268" s="1"/>
      <c r="K268" s="1"/>
      <c r="L268" s="1"/>
      <c r="M268" s="35"/>
      <c r="N268" s="1"/>
      <c r="O268" s="1"/>
    </row>
    <row r="269" spans="4:15" ht="15" customHeight="1">
      <c r="D269" s="1"/>
      <c r="E269" s="1"/>
      <c r="F269" s="1"/>
      <c r="G269" s="1"/>
      <c r="H269" s="1"/>
      <c r="I269" s="1"/>
      <c r="J269" s="1"/>
      <c r="K269" s="1"/>
      <c r="L269" s="1"/>
      <c r="M269" s="35"/>
      <c r="N269" s="1"/>
      <c r="O269" s="1"/>
    </row>
    <row r="270" spans="4:15" ht="15" customHeight="1">
      <c r="D270" s="1"/>
      <c r="E270" s="1"/>
      <c r="F270" s="1"/>
      <c r="G270" s="1"/>
      <c r="H270" s="1"/>
      <c r="I270" s="1"/>
      <c r="J270" s="1"/>
      <c r="K270" s="1"/>
      <c r="L270" s="1"/>
      <c r="M270" s="35"/>
      <c r="N270" s="1"/>
      <c r="O270" s="1"/>
    </row>
    <row r="271" spans="4:15" ht="15" customHeight="1">
      <c r="D271" s="1"/>
      <c r="E271" s="1"/>
      <c r="F271" s="1"/>
      <c r="G271" s="1"/>
      <c r="H271" s="1"/>
      <c r="I271" s="1"/>
      <c r="J271" s="1"/>
      <c r="K271" s="1"/>
      <c r="L271" s="1"/>
      <c r="M271" s="35"/>
      <c r="N271" s="1"/>
      <c r="O271" s="1"/>
    </row>
    <row r="272" spans="4:15" ht="15" customHeight="1">
      <c r="D272" s="1"/>
      <c r="E272" s="1"/>
      <c r="F272" s="1"/>
      <c r="G272" s="1"/>
      <c r="H272" s="1"/>
      <c r="I272" s="1"/>
      <c r="J272" s="1"/>
      <c r="K272" s="1"/>
      <c r="L272" s="1"/>
      <c r="M272" s="35"/>
      <c r="N272" s="1"/>
      <c r="O272" s="1"/>
    </row>
    <row r="273" spans="4:15" ht="15" customHeight="1">
      <c r="D273" s="1"/>
      <c r="E273" s="1"/>
      <c r="F273" s="1"/>
      <c r="G273" s="1"/>
      <c r="H273" s="1"/>
      <c r="I273" s="1"/>
      <c r="J273" s="1"/>
      <c r="K273" s="1"/>
      <c r="L273" s="1"/>
      <c r="M273" s="35"/>
      <c r="N273" s="1"/>
      <c r="O273" s="1"/>
    </row>
    <row r="274" spans="4:15" ht="15" customHeight="1">
      <c r="D274" s="1"/>
      <c r="E274" s="1"/>
      <c r="F274" s="1"/>
      <c r="G274" s="1"/>
      <c r="H274" s="1"/>
      <c r="I274" s="1"/>
      <c r="J274" s="1"/>
      <c r="K274" s="1"/>
      <c r="L274" s="1"/>
      <c r="M274" s="35"/>
      <c r="N274" s="1"/>
      <c r="O274" s="1"/>
    </row>
    <row r="275" spans="4:15" ht="15" customHeight="1">
      <c r="D275" s="1"/>
      <c r="E275" s="1"/>
      <c r="F275" s="1"/>
      <c r="G275" s="1"/>
      <c r="H275" s="1"/>
      <c r="I275" s="1"/>
      <c r="J275" s="1"/>
      <c r="K275" s="1"/>
      <c r="L275" s="1"/>
      <c r="M275" s="35"/>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35"/>
      <c r="N283" s="1"/>
      <c r="O283" s="1"/>
    </row>
    <row r="284" spans="4:15" ht="15" customHeight="1">
      <c r="D284" s="4"/>
      <c r="E284" s="1"/>
      <c r="F284" s="1"/>
      <c r="G284" s="1"/>
      <c r="H284" s="3"/>
      <c r="I284" s="3"/>
      <c r="J284" s="3"/>
      <c r="K284" s="3"/>
      <c r="L284" s="3"/>
      <c r="M284" s="35"/>
      <c r="N284" s="1"/>
      <c r="O284" s="1"/>
    </row>
    <row r="285" spans="4:15" ht="15" customHeight="1">
      <c r="D285" s="1"/>
      <c r="E285" s="1"/>
      <c r="F285" s="1"/>
      <c r="G285" s="1"/>
      <c r="H285" s="1"/>
      <c r="I285" s="1"/>
      <c r="J285" s="1"/>
      <c r="K285" s="1"/>
      <c r="L285" s="1"/>
      <c r="M285" s="35"/>
      <c r="N285" s="1"/>
      <c r="O285" s="1"/>
    </row>
    <row r="286" spans="4:15" ht="15" customHeight="1">
      <c r="D286" s="1"/>
      <c r="H286" s="1"/>
      <c r="I286" s="1"/>
      <c r="J286" s="1"/>
      <c r="K286" s="1"/>
      <c r="L286" s="1"/>
      <c r="M286" s="35"/>
      <c r="N286" s="1"/>
      <c r="O286" s="1"/>
    </row>
    <row r="287" spans="4:15" ht="15" customHeight="1">
      <c r="D287" s="1"/>
      <c r="H287" s="1"/>
      <c r="I287" s="1"/>
      <c r="J287" s="1"/>
      <c r="K287" s="1"/>
      <c r="L287" s="1"/>
      <c r="M287" s="35"/>
      <c r="N287" s="1"/>
      <c r="O287" s="1"/>
    </row>
    <row r="288" spans="4:15" ht="15" customHeight="1">
      <c r="D288" s="1"/>
      <c r="H288" s="1"/>
      <c r="I288" s="1"/>
      <c r="J288" s="1"/>
      <c r="K288" s="1"/>
      <c r="L288" s="1"/>
      <c r="M288" s="35"/>
      <c r="N288" s="1"/>
      <c r="O288" s="1"/>
    </row>
    <row r="289" spans="4:15" ht="15" customHeight="1">
      <c r="D289" s="1"/>
      <c r="H289" s="1"/>
      <c r="I289" s="1"/>
      <c r="J289" s="1"/>
      <c r="K289" s="1"/>
      <c r="L289" s="1"/>
      <c r="M289" s="35"/>
      <c r="N289" s="1"/>
      <c r="O289" s="1"/>
    </row>
    <row r="290" spans="4:15" ht="15" customHeight="1">
      <c r="D290" s="1"/>
      <c r="H290" s="1"/>
      <c r="I290" s="1"/>
      <c r="J290" s="1"/>
      <c r="K290" s="1"/>
      <c r="L290" s="1"/>
      <c r="M290" s="35"/>
      <c r="N290" s="1"/>
      <c r="O290" s="1"/>
    </row>
    <row r="291" spans="4:15" ht="15" customHeight="1">
      <c r="D291" s="1"/>
      <c r="H291" s="1"/>
      <c r="I291" s="1"/>
      <c r="J291" s="1"/>
      <c r="K291" s="1"/>
      <c r="L291" s="1"/>
      <c r="M291" s="35"/>
      <c r="N291" s="1"/>
      <c r="O291" s="1"/>
    </row>
    <row r="292" spans="4:15" ht="15" customHeight="1">
      <c r="D292" s="1"/>
      <c r="H292" s="1"/>
      <c r="I292" s="1"/>
      <c r="J292" s="1"/>
      <c r="K292" s="1"/>
      <c r="L292" s="1"/>
      <c r="M292" s="35"/>
      <c r="N292" s="1"/>
      <c r="O292" s="1"/>
    </row>
    <row r="293" spans="4:15" ht="15" customHeight="1">
      <c r="D293" s="1"/>
      <c r="E293" s="3"/>
      <c r="F293" s="3"/>
      <c r="G293" s="3"/>
      <c r="H293" s="1"/>
      <c r="I293" s="1"/>
      <c r="J293" s="1"/>
      <c r="K293" s="1"/>
      <c r="L293" s="1"/>
      <c r="M293" s="35"/>
      <c r="N293" s="1"/>
      <c r="O293" s="1"/>
    </row>
    <row r="294" spans="4:15" ht="15" customHeight="1">
      <c r="D294" s="1"/>
      <c r="E294" s="3"/>
      <c r="F294" s="3"/>
      <c r="G294" s="3"/>
      <c r="H294" s="1"/>
      <c r="I294" s="1"/>
      <c r="J294" s="1"/>
      <c r="K294" s="1"/>
      <c r="L294" s="1"/>
      <c r="M294" s="35"/>
      <c r="N294" s="1"/>
      <c r="O294" s="1"/>
    </row>
    <row r="295" spans="4:15" ht="15" customHeight="1">
      <c r="D295" s="1"/>
      <c r="E295" s="1"/>
      <c r="F295" s="1"/>
      <c r="G295" s="1"/>
      <c r="H295" s="1"/>
      <c r="I295" s="1"/>
      <c r="J295" s="1"/>
      <c r="K295" s="1"/>
      <c r="L295" s="1"/>
      <c r="M295" s="35"/>
      <c r="N295" s="1"/>
      <c r="O295" s="1"/>
    </row>
    <row r="296" spans="4:15" ht="15" customHeight="1">
      <c r="D296" s="1"/>
      <c r="E296" s="1"/>
      <c r="F296" s="1"/>
      <c r="G296" s="1"/>
      <c r="H296" s="1"/>
      <c r="I296" s="1"/>
      <c r="J296" s="1"/>
      <c r="K296" s="1"/>
      <c r="L296" s="1"/>
      <c r="M296" s="35"/>
      <c r="N296" s="1"/>
      <c r="O296" s="1"/>
    </row>
    <row r="297" spans="4:15" ht="15" customHeight="1">
      <c r="D297" s="1"/>
      <c r="E297" s="1"/>
      <c r="F297" s="1"/>
      <c r="G297" s="1"/>
      <c r="H297" s="1"/>
      <c r="I297" s="1"/>
      <c r="J297" s="1"/>
      <c r="K297" s="1"/>
      <c r="L297" s="1"/>
      <c r="M297" s="35"/>
      <c r="N297" s="1"/>
      <c r="O297" s="1"/>
    </row>
    <row r="298" spans="4:15" ht="15" customHeight="1">
      <c r="D298" s="1"/>
      <c r="E298" s="1"/>
      <c r="F298" s="1"/>
      <c r="G298" s="1"/>
      <c r="H298" s="1"/>
      <c r="I298" s="1"/>
      <c r="J298" s="1"/>
      <c r="K298" s="1"/>
      <c r="L298" s="1"/>
      <c r="M298" s="35"/>
      <c r="N298" s="1"/>
      <c r="O298" s="1"/>
    </row>
    <row r="299" spans="4:15" ht="15" customHeight="1">
      <c r="D299" s="1"/>
      <c r="E299" s="1"/>
      <c r="F299" s="1"/>
      <c r="G299" s="1"/>
      <c r="H299" s="1"/>
      <c r="I299" s="1"/>
      <c r="J299" s="1"/>
      <c r="K299" s="1"/>
      <c r="L299" s="1"/>
      <c r="M299" s="35"/>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N62:O62"/>
    <mergeCell ref="B51:C51"/>
    <mergeCell ref="F51:G51"/>
    <mergeCell ref="J51:K51"/>
    <mergeCell ref="N51:O51"/>
    <mergeCell ref="B52:C52"/>
    <mergeCell ref="B53:C53"/>
    <mergeCell ref="F53:G53"/>
    <mergeCell ref="J53:K53"/>
    <mergeCell ref="N53:O53"/>
    <mergeCell ref="N57:O57"/>
    <mergeCell ref="N58:O58"/>
    <mergeCell ref="N59:O59"/>
    <mergeCell ref="N60:O60"/>
    <mergeCell ref="N61:O61"/>
    <mergeCell ref="B101:C101"/>
    <mergeCell ref="B97:C97"/>
    <mergeCell ref="B98:C98"/>
    <mergeCell ref="B99:C99"/>
    <mergeCell ref="N64:O64"/>
    <mergeCell ref="N66:O66"/>
    <mergeCell ref="B95:C95"/>
    <mergeCell ref="B96:C96"/>
  </mergeCells>
  <pageMargins left="0.2" right="0.2" top="0.5" bottom="0.5" header="0" footer="0"/>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AE309"/>
  <sheetViews>
    <sheetView topLeftCell="A56" workbookViewId="0">
      <selection activeCell="I95" sqref="I95"/>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96</v>
      </c>
      <c r="B5" s="97" t="s">
        <v>24</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39</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IF(B12="E+",100,IF(B12="E",96,IF(B12="E-",89,IF(B12="S+",83,IF(B12="S",76,IF(B12="S-",69,IF(B12="U",59,0)))))))</f>
        <v>0</v>
      </c>
      <c r="D12" s="15"/>
      <c r="E12" s="24" t="s">
        <v>63</v>
      </c>
      <c r="F12" s="25"/>
      <c r="G12" s="19">
        <f t="shared" ref="G12:G17" si="0">IF(F12="E+",100,IF(F12="E",96,IF(F12="E-",89,IF(F12="S+",83,IF(F12="S",76,IF(F12="S-",69,IF(F12="U",59,0)))))))</f>
        <v>0</v>
      </c>
      <c r="H12" s="15"/>
      <c r="I12" s="24" t="s">
        <v>63</v>
      </c>
      <c r="J12" s="25"/>
      <c r="K12" s="19">
        <f t="shared" ref="K12:K17" si="1">IF(J12="E+",100,IF(J12="E",96,IF(J12="E-",89,IF(J12="S+",83,IF(J12="S",76,IF(J12="S-",69,IF(J12="U",59,0)))))))</f>
        <v>0</v>
      </c>
      <c r="L12" s="15"/>
      <c r="M12" s="24" t="s">
        <v>63</v>
      </c>
      <c r="N12" s="25"/>
      <c r="O12" s="19">
        <f t="shared" ref="O12:O17" si="2">IF(N12="E+",100,IF(N12="E",96,IF(N12="E-",89,IF(N12="S+",83,IF(N12="S",76,IF(N12="S-",69,IF(N12="U",59,0)))))))</f>
        <v>0</v>
      </c>
    </row>
    <row r="13" spans="1:31" s="32" customFormat="1" ht="10" customHeight="1">
      <c r="A13" s="24" t="s">
        <v>62</v>
      </c>
      <c r="B13" s="25"/>
      <c r="C13" s="19">
        <f t="shared" ref="C13:C17" si="3">IF(B13="E+",100,IF(B13="E",96,IF(B13="E-",89,IF(B13="S+",83,IF(B13="S",76,IF(B13="S-",69,IF(B13="U",59,0)))))))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IF(B19="E+",100,IF(B19="E",96,IF(B19="E-",89,IF(B19="S+",83,IF(B19="S",76,IF(B19="S-",69,IF(B19="U",59,0)))))))</f>
        <v>0</v>
      </c>
      <c r="D19" s="15"/>
      <c r="E19" s="24" t="s">
        <v>63</v>
      </c>
      <c r="F19" s="25"/>
      <c r="G19" s="19">
        <f t="shared" ref="G19:G24" si="5">IF(F19="E+",100,IF(F19="E",96,IF(F19="E-",89,IF(F19="S+",83,IF(F19="S",76,IF(F19="S-",69,IF(F19="U",59,0)))))))</f>
        <v>0</v>
      </c>
      <c r="H19" s="15"/>
      <c r="I19" s="24" t="s">
        <v>63</v>
      </c>
      <c r="J19" s="25"/>
      <c r="K19" s="19">
        <f t="shared" ref="K19:K24" si="6">IF(J19="E+",100,IF(J19="E",96,IF(J19="E-",89,IF(J19="S+",83,IF(J19="S",76,IF(J19="S-",69,IF(J19="U",59,0)))))))</f>
        <v>0</v>
      </c>
      <c r="L19" s="15"/>
      <c r="M19" s="24" t="s">
        <v>63</v>
      </c>
      <c r="N19" s="25"/>
      <c r="O19" s="19">
        <f t="shared" ref="O19:O24" si="7">IF(N19="E+",100,IF(N19="E",96,IF(N19="E-",89,IF(N19="S+",83,IF(N19="S",76,IF(N19="S-",69,IF(N19="U",59,0)))))))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IF(B26="E+",100,IF(B26="E",96,IF(B26="E-",89,IF(B26="S+",83,IF(B26="S",76,IF(B26="S-",69,IF(B26="U",59,0)))))))</f>
        <v>0</v>
      </c>
      <c r="D26" s="15"/>
      <c r="E26" s="24" t="s">
        <v>63</v>
      </c>
      <c r="F26" s="25"/>
      <c r="G26" s="19">
        <f t="shared" ref="G26:G31" si="9">IF(F26="E+",100,IF(F26="E",96,IF(F26="E-",89,IF(F26="S+",83,IF(F26="S",76,IF(F26="S-",69,IF(F26="U",59,0)))))))</f>
        <v>0</v>
      </c>
      <c r="H26" s="15"/>
      <c r="I26" s="24" t="s">
        <v>63</v>
      </c>
      <c r="J26" s="25"/>
      <c r="K26" s="19">
        <f t="shared" ref="K26:K31" si="10">IF(J26="E+",100,IF(J26="E",96,IF(J26="E-",89,IF(J26="S+",83,IF(J26="S",76,IF(J26="S-",69,IF(J26="U",59,0)))))))</f>
        <v>0</v>
      </c>
      <c r="L26" s="15"/>
      <c r="M26" s="24" t="s">
        <v>63</v>
      </c>
      <c r="N26" s="25"/>
      <c r="O26" s="19">
        <f t="shared" ref="O26:O31" si="11">IF(N26="E+",100,IF(N26="E",96,IF(N26="E-",89,IF(N26="S+",83,IF(N26="S",76,IF(N26="S-",69,IF(N26="U",59,0)))))))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IF(B33="E+",100,IF(B33="E",96,IF(B33="E-",89,IF(B33="S+",83,IF(B33="S",76,IF(B33="S-",69,IF(B33="U",59,0)))))))</f>
        <v>0</v>
      </c>
      <c r="D33" s="15"/>
      <c r="E33" s="24" t="s">
        <v>63</v>
      </c>
      <c r="F33" s="25"/>
      <c r="G33" s="19">
        <f t="shared" ref="G33:G38" si="13">IF(F33="E+",100,IF(F33="E",96,IF(F33="E-",89,IF(F33="S+",83,IF(F33="S",76,IF(F33="S-",69,IF(F33="U",59,0)))))))</f>
        <v>0</v>
      </c>
      <c r="H33" s="15"/>
      <c r="I33" s="24" t="s">
        <v>63</v>
      </c>
      <c r="J33" s="25"/>
      <c r="K33" s="19">
        <f t="shared" ref="K33:K38" si="14">IF(J33="E+",100,IF(J33="E",96,IF(J33="E-",89,IF(J33="S+",83,IF(J33="S",76,IF(J33="S-",69,IF(J33="U",59,0)))))))</f>
        <v>0</v>
      </c>
      <c r="L33" s="15"/>
      <c r="M33" s="24" t="s">
        <v>63</v>
      </c>
      <c r="N33" s="25"/>
      <c r="O33" s="19">
        <f t="shared" ref="O33:O38" si="15">IF(N33="E+",100,IF(N33="E",96,IF(N33="E-",89,IF(N33="S+",83,IF(N33="S",76,IF(N33="S-",69,IF(N33="U",59,0)))))))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IF(B40="E+",100,IF(B40="E",96,IF(B40="E-",89,IF(B40="S+",83,IF(B40="S",76,IF(B40="S-",69,IF(B40="U",59,0)))))))</f>
        <v>0</v>
      </c>
      <c r="D40" s="15"/>
      <c r="E40" s="24" t="s">
        <v>63</v>
      </c>
      <c r="F40" s="25"/>
      <c r="G40" s="19">
        <f t="shared" ref="G40:G45" si="17">IF(F40="E+",100,IF(F40="E",96,IF(F40="E-",89,IF(F40="S+",83,IF(F40="S",76,IF(F40="S-",69,IF(F40="U",59,0)))))))</f>
        <v>0</v>
      </c>
      <c r="H40" s="15"/>
      <c r="I40" s="24" t="s">
        <v>63</v>
      </c>
      <c r="J40" s="25"/>
      <c r="K40" s="19">
        <f t="shared" ref="K40:K45" si="18">IF(J40="E+",100,IF(J40="E",96,IF(J40="E-",89,IF(J40="S+",83,IF(J40="S",76,IF(J40="S-",69,IF(J40="U",59,0)))))))</f>
        <v>0</v>
      </c>
      <c r="L40" s="15"/>
      <c r="M40" s="24" t="s">
        <v>63</v>
      </c>
      <c r="N40" s="25"/>
      <c r="O40" s="19">
        <f t="shared" ref="O40:O45" si="19">IF(N40="E+",100,IF(N40="E",96,IF(N40="E-",89,IF(N40="S+",83,IF(N40="S",76,IF(N40="S-",69,IF(N40="U",59,0)))))))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25"/>
      <c r="C60" s="19">
        <f t="shared" ref="C60:C65" si="20">IF(B60="E+",100,IF(B60="E",96,IF(B60="E-",89,IF(B60="S+",83,IF(B60="S",76,IF(B60="S-",69,IF(B60="U",59,0)))))))</f>
        <v>0</v>
      </c>
      <c r="D60" s="15"/>
      <c r="E60" s="24"/>
      <c r="F60" s="25"/>
      <c r="G60" s="19"/>
      <c r="H60" s="15"/>
      <c r="I60" s="15"/>
      <c r="J60" s="15"/>
      <c r="K60" s="15"/>
      <c r="L60" s="15"/>
      <c r="M60" s="13" t="s">
        <v>70</v>
      </c>
      <c r="N60" s="101" t="str">
        <f>N53</f>
        <v xml:space="preserve"> </v>
      </c>
      <c r="O60" s="101"/>
    </row>
    <row r="61" spans="1:15" s="32" customFormat="1" ht="10" customHeight="1">
      <c r="A61" s="24" t="s">
        <v>62</v>
      </c>
      <c r="B61" s="25"/>
      <c r="C61" s="19">
        <f t="shared" si="20"/>
        <v>0</v>
      </c>
      <c r="D61" s="15"/>
      <c r="E61" s="24"/>
      <c r="F61" s="25"/>
      <c r="G61" s="19"/>
      <c r="H61" s="15"/>
      <c r="I61" s="15"/>
      <c r="J61" s="15"/>
      <c r="K61" s="15"/>
      <c r="L61" s="15"/>
      <c r="M61" s="13" t="s">
        <v>59</v>
      </c>
      <c r="N61" s="100" t="str">
        <f>B101</f>
        <v xml:space="preserve"> </v>
      </c>
      <c r="O61" s="100"/>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IF(B67="E+",100,IF(B67="E",96,IF(B67="E-",89,IF(B67="S+",83,IF(B67="S",76,IF(B67="S-",69,IF(B67="U",59,0)))))))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IF(B74="E+",100,IF(B74="E",96,IF(B74="E-",89,IF(B74="S+",83,IF(B74="S",76,IF(B74="S-",69,IF(B74="U",59,0)))))))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IF(B81="E+",100,IF(B81="E",96,IF(B81="E-",89,IF(B81="S+",83,IF(B81="S",76,IF(B81="S-",69,IF(B81="U",59,0)))))))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0" si="24">IF(B88="E+",100,IF(B88="E",96,IF(B88="E-",89,IF(B88="S+",83,IF(B88="S",76,IF(B88="S-",69,IF(B88="U",59,0)))))))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IF(B91="E+",100,IF(B91="E",96,IF(B91="E-",89,IF(B91="S+",83,IF(B91="S",76,IF(B91="S-",69,IF(B91="U",59,0)))))))</f>
        <v>0</v>
      </c>
      <c r="D91" s="15"/>
      <c r="E91" s="24"/>
      <c r="F91" s="25"/>
      <c r="G91" s="19"/>
      <c r="H91" s="15"/>
      <c r="I91" s="15"/>
      <c r="J91" s="15"/>
      <c r="K91" s="15"/>
      <c r="L91" s="15"/>
      <c r="M91" s="15"/>
      <c r="N91" s="15"/>
      <c r="O91" s="15"/>
    </row>
    <row r="92" spans="1:15" s="32" customFormat="1" ht="10" customHeight="1">
      <c r="A92" s="24" t="s">
        <v>42</v>
      </c>
      <c r="B92" s="25"/>
      <c r="C92" s="19">
        <f t="shared" ref="C92:C93" si="25">IF(B92="E+",100,IF(B92="E",96,IF(B92="E-",89,IF(B92="S+",83,IF(B92="S",76,IF(B92="S-",69,IF(B92="U",59,0)))))))</f>
        <v>0</v>
      </c>
      <c r="D92" s="15"/>
      <c r="E92" s="24"/>
      <c r="F92" s="25"/>
      <c r="G92" s="19"/>
      <c r="H92" s="15"/>
      <c r="I92" s="15"/>
      <c r="J92" s="15"/>
      <c r="K92" s="15"/>
      <c r="L92" s="15"/>
      <c r="M92" s="15"/>
      <c r="N92" s="15"/>
      <c r="O92" s="15"/>
    </row>
    <row r="93" spans="1:15" s="32" customFormat="1" ht="10" customHeight="1">
      <c r="A93" s="24" t="s">
        <v>43</v>
      </c>
      <c r="B93" s="25"/>
      <c r="C93" s="19">
        <f t="shared" si="25"/>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E309"/>
  <sheetViews>
    <sheetView topLeftCell="A47" workbookViewId="0">
      <selection activeCell="I77" sqref="I77"/>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95</v>
      </c>
      <c r="B5" s="97" t="s">
        <v>26</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25</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37"/>
      <c r="C12" s="19">
        <f>IF(B12="6",100,IF(B12="5",93,IF(B12="4",86,IF(B12="3",76,IF(B12="2",66,IF(B12="1",59,0))))))</f>
        <v>0</v>
      </c>
      <c r="D12" s="15"/>
      <c r="E12" s="24" t="s">
        <v>63</v>
      </c>
      <c r="F12" s="37"/>
      <c r="G12" s="19">
        <f t="shared" ref="G12:G17" si="0">IF(F12="6",100,IF(F12="5",93,IF(F12="4",86,IF(F12="3",76,IF(F12="2",66,IF(F12="1",59,0))))))</f>
        <v>0</v>
      </c>
      <c r="H12" s="15"/>
      <c r="I12" s="24" t="s">
        <v>63</v>
      </c>
      <c r="J12" s="37"/>
      <c r="K12" s="19">
        <f t="shared" ref="K12:K17" si="1">IF(J12="6",100,IF(J12="5",93,IF(J12="4",86,IF(J12="3",76,IF(J12="2",66,IF(J12="1",59,0))))))</f>
        <v>0</v>
      </c>
      <c r="L12" s="15"/>
      <c r="M12" s="24" t="s">
        <v>63</v>
      </c>
      <c r="N12" s="37"/>
      <c r="O12" s="19">
        <f t="shared" ref="O12:O17" si="2">IF(N12="6",100,IF(N12="5",93,IF(N12="4",86,IF(N12="3",76,IF(N12="2",66,IF(N12="1",59,0))))))</f>
        <v>0</v>
      </c>
    </row>
    <row r="13" spans="1:31" s="32" customFormat="1" ht="10" customHeight="1">
      <c r="A13" s="24" t="s">
        <v>62</v>
      </c>
      <c r="B13" s="37"/>
      <c r="C13" s="19">
        <f t="shared" ref="C13:C17" si="3">IF(B13="6",100,IF(B13="5",93,IF(B13="4",86,IF(B13="3",76,IF(B13="2",66,IF(B13="1",59,0))))))</f>
        <v>0</v>
      </c>
      <c r="D13" s="15"/>
      <c r="E13" s="24" t="s">
        <v>62</v>
      </c>
      <c r="F13" s="37"/>
      <c r="G13" s="19">
        <f t="shared" si="0"/>
        <v>0</v>
      </c>
      <c r="H13" s="15"/>
      <c r="I13" s="24" t="s">
        <v>62</v>
      </c>
      <c r="J13" s="37"/>
      <c r="K13" s="19">
        <f t="shared" si="1"/>
        <v>0</v>
      </c>
      <c r="L13" s="15"/>
      <c r="M13" s="24" t="s">
        <v>62</v>
      </c>
      <c r="N13" s="37"/>
      <c r="O13" s="19">
        <f t="shared" si="2"/>
        <v>0</v>
      </c>
    </row>
    <row r="14" spans="1:31" s="32" customFormat="1" ht="10" customHeight="1">
      <c r="A14" s="24" t="s">
        <v>61</v>
      </c>
      <c r="B14" s="37"/>
      <c r="C14" s="19">
        <f t="shared" si="3"/>
        <v>0</v>
      </c>
      <c r="D14" s="15"/>
      <c r="E14" s="24" t="s">
        <v>61</v>
      </c>
      <c r="F14" s="37"/>
      <c r="G14" s="19">
        <f t="shared" si="0"/>
        <v>0</v>
      </c>
      <c r="H14" s="15"/>
      <c r="I14" s="24" t="s">
        <v>61</v>
      </c>
      <c r="J14" s="37"/>
      <c r="K14" s="19">
        <f t="shared" si="1"/>
        <v>0</v>
      </c>
      <c r="L14" s="15"/>
      <c r="M14" s="24" t="s">
        <v>61</v>
      </c>
      <c r="N14" s="37"/>
      <c r="O14" s="19">
        <f t="shared" si="2"/>
        <v>0</v>
      </c>
    </row>
    <row r="15" spans="1:31" s="32" customFormat="1" ht="10" customHeight="1">
      <c r="A15" s="24" t="s">
        <v>60</v>
      </c>
      <c r="B15" s="37"/>
      <c r="C15" s="19">
        <f t="shared" si="3"/>
        <v>0</v>
      </c>
      <c r="D15" s="15"/>
      <c r="E15" s="24" t="s">
        <v>60</v>
      </c>
      <c r="F15" s="37"/>
      <c r="G15" s="19">
        <f t="shared" si="0"/>
        <v>0</v>
      </c>
      <c r="H15" s="15"/>
      <c r="I15" s="24" t="s">
        <v>60</v>
      </c>
      <c r="J15" s="37"/>
      <c r="K15" s="19">
        <f t="shared" si="1"/>
        <v>0</v>
      </c>
      <c r="L15" s="15"/>
      <c r="M15" s="24" t="s">
        <v>60</v>
      </c>
      <c r="N15" s="37"/>
      <c r="O15" s="19">
        <f t="shared" si="2"/>
        <v>0</v>
      </c>
    </row>
    <row r="16" spans="1:31" s="32" customFormat="1" ht="10" customHeight="1">
      <c r="A16" s="24" t="s">
        <v>42</v>
      </c>
      <c r="B16" s="37"/>
      <c r="C16" s="19">
        <f t="shared" si="3"/>
        <v>0</v>
      </c>
      <c r="D16" s="15"/>
      <c r="E16" s="24" t="s">
        <v>42</v>
      </c>
      <c r="F16" s="37"/>
      <c r="G16" s="19">
        <f t="shared" si="0"/>
        <v>0</v>
      </c>
      <c r="H16" s="15"/>
      <c r="I16" s="24" t="s">
        <v>42</v>
      </c>
      <c r="J16" s="37"/>
      <c r="K16" s="19">
        <f t="shared" si="1"/>
        <v>0</v>
      </c>
      <c r="L16" s="15"/>
      <c r="M16" s="24" t="s">
        <v>42</v>
      </c>
      <c r="N16" s="37"/>
      <c r="O16" s="19">
        <f t="shared" si="2"/>
        <v>0</v>
      </c>
    </row>
    <row r="17" spans="1:15" s="32" customFormat="1" ht="10" customHeight="1">
      <c r="A17" s="24" t="s">
        <v>43</v>
      </c>
      <c r="B17" s="37"/>
      <c r="C17" s="19">
        <f t="shared" si="3"/>
        <v>0</v>
      </c>
      <c r="D17" s="15"/>
      <c r="E17" s="24" t="s">
        <v>43</v>
      </c>
      <c r="F17" s="37"/>
      <c r="G17" s="19">
        <f t="shared" si="0"/>
        <v>0</v>
      </c>
      <c r="H17" s="15"/>
      <c r="I17" s="24" t="s">
        <v>43</v>
      </c>
      <c r="J17" s="37"/>
      <c r="K17" s="19">
        <f t="shared" si="1"/>
        <v>0</v>
      </c>
      <c r="L17" s="15"/>
      <c r="M17" s="24" t="s">
        <v>43</v>
      </c>
      <c r="N17" s="37"/>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37"/>
      <c r="C19" s="19">
        <f t="shared" ref="C19:C24" si="4">IF(B19="6",100,IF(B19="5",93,IF(B19="4",86,IF(B19="3",76,IF(B19="2",66,IF(B19="1",59,0))))))</f>
        <v>0</v>
      </c>
      <c r="D19" s="15"/>
      <c r="E19" s="24" t="s">
        <v>63</v>
      </c>
      <c r="F19" s="37"/>
      <c r="G19" s="19">
        <f t="shared" ref="G19:G24" si="5">IF(F19="6",100,IF(F19="5",93,IF(F19="4",86,IF(F19="3",76,IF(F19="2",66,IF(F19="1",59,0))))))</f>
        <v>0</v>
      </c>
      <c r="H19" s="15"/>
      <c r="I19" s="24" t="s">
        <v>63</v>
      </c>
      <c r="J19" s="37"/>
      <c r="K19" s="19">
        <f t="shared" ref="K19:K24" si="6">IF(J19="6",100,IF(J19="5",93,IF(J19="4",86,IF(J19="3",76,IF(J19="2",66,IF(J19="1",59,0))))))</f>
        <v>0</v>
      </c>
      <c r="L19" s="15"/>
      <c r="M19" s="24" t="s">
        <v>63</v>
      </c>
      <c r="N19" s="37"/>
      <c r="O19" s="19">
        <f t="shared" ref="O19:O24" si="7">IF(N19="6",100,IF(N19="5",93,IF(N19="4",86,IF(N19="3",76,IF(N19="2",66,IF(N19="1",59,0))))))</f>
        <v>0</v>
      </c>
    </row>
    <row r="20" spans="1:15" s="32" customFormat="1" ht="10" customHeight="1">
      <c r="A20" s="24" t="s">
        <v>62</v>
      </c>
      <c r="B20" s="37"/>
      <c r="C20" s="19">
        <f t="shared" si="4"/>
        <v>0</v>
      </c>
      <c r="D20" s="15"/>
      <c r="E20" s="24" t="s">
        <v>62</v>
      </c>
      <c r="F20" s="37"/>
      <c r="G20" s="19">
        <f t="shared" si="5"/>
        <v>0</v>
      </c>
      <c r="H20" s="15"/>
      <c r="I20" s="24" t="s">
        <v>62</v>
      </c>
      <c r="J20" s="37"/>
      <c r="K20" s="19">
        <f t="shared" si="6"/>
        <v>0</v>
      </c>
      <c r="L20" s="15"/>
      <c r="M20" s="24" t="s">
        <v>62</v>
      </c>
      <c r="N20" s="37"/>
      <c r="O20" s="19">
        <f t="shared" si="7"/>
        <v>0</v>
      </c>
    </row>
    <row r="21" spans="1:15" s="32" customFormat="1" ht="10" customHeight="1">
      <c r="A21" s="24" t="s">
        <v>61</v>
      </c>
      <c r="B21" s="37"/>
      <c r="C21" s="19">
        <f t="shared" si="4"/>
        <v>0</v>
      </c>
      <c r="D21" s="15"/>
      <c r="E21" s="24" t="s">
        <v>61</v>
      </c>
      <c r="F21" s="37"/>
      <c r="G21" s="19">
        <f t="shared" si="5"/>
        <v>0</v>
      </c>
      <c r="H21" s="15"/>
      <c r="I21" s="24" t="s">
        <v>61</v>
      </c>
      <c r="J21" s="37"/>
      <c r="K21" s="19">
        <f t="shared" si="6"/>
        <v>0</v>
      </c>
      <c r="L21" s="15"/>
      <c r="M21" s="24" t="s">
        <v>61</v>
      </c>
      <c r="N21" s="37"/>
      <c r="O21" s="19">
        <f t="shared" si="7"/>
        <v>0</v>
      </c>
    </row>
    <row r="22" spans="1:15" s="32" customFormat="1" ht="10" customHeight="1">
      <c r="A22" s="24" t="s">
        <v>60</v>
      </c>
      <c r="B22" s="37"/>
      <c r="C22" s="19">
        <f t="shared" si="4"/>
        <v>0</v>
      </c>
      <c r="D22" s="15"/>
      <c r="E22" s="24" t="s">
        <v>60</v>
      </c>
      <c r="F22" s="37"/>
      <c r="G22" s="19">
        <f t="shared" si="5"/>
        <v>0</v>
      </c>
      <c r="H22" s="15"/>
      <c r="I22" s="24" t="s">
        <v>60</v>
      </c>
      <c r="J22" s="37"/>
      <c r="K22" s="19">
        <f t="shared" si="6"/>
        <v>0</v>
      </c>
      <c r="L22" s="15"/>
      <c r="M22" s="24" t="s">
        <v>60</v>
      </c>
      <c r="N22" s="37"/>
      <c r="O22" s="19">
        <f t="shared" si="7"/>
        <v>0</v>
      </c>
    </row>
    <row r="23" spans="1:15" s="32" customFormat="1" ht="10" customHeight="1">
      <c r="A23" s="24" t="s">
        <v>42</v>
      </c>
      <c r="B23" s="37"/>
      <c r="C23" s="19">
        <f t="shared" si="4"/>
        <v>0</v>
      </c>
      <c r="D23" s="15"/>
      <c r="E23" s="24" t="s">
        <v>42</v>
      </c>
      <c r="F23" s="37"/>
      <c r="G23" s="19">
        <f t="shared" si="5"/>
        <v>0</v>
      </c>
      <c r="H23" s="15"/>
      <c r="I23" s="24" t="s">
        <v>42</v>
      </c>
      <c r="J23" s="37"/>
      <c r="K23" s="19">
        <f t="shared" si="6"/>
        <v>0</v>
      </c>
      <c r="L23" s="15"/>
      <c r="M23" s="24" t="s">
        <v>42</v>
      </c>
      <c r="N23" s="37"/>
      <c r="O23" s="19">
        <f t="shared" si="7"/>
        <v>0</v>
      </c>
    </row>
    <row r="24" spans="1:15" s="32" customFormat="1" ht="10" customHeight="1">
      <c r="A24" s="24" t="s">
        <v>43</v>
      </c>
      <c r="B24" s="37"/>
      <c r="C24" s="19">
        <f t="shared" si="4"/>
        <v>0</v>
      </c>
      <c r="D24" s="15"/>
      <c r="E24" s="24" t="s">
        <v>43</v>
      </c>
      <c r="F24" s="37"/>
      <c r="G24" s="19">
        <f t="shared" si="5"/>
        <v>0</v>
      </c>
      <c r="H24" s="15"/>
      <c r="I24" s="24" t="s">
        <v>43</v>
      </c>
      <c r="J24" s="37"/>
      <c r="K24" s="19">
        <f t="shared" si="6"/>
        <v>0</v>
      </c>
      <c r="L24" s="15"/>
      <c r="M24" s="24" t="s">
        <v>43</v>
      </c>
      <c r="N24" s="37"/>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37"/>
      <c r="C26" s="19">
        <f t="shared" ref="C26:C31" si="8">IF(B26="6",100,IF(B26="5",93,IF(B26="4",86,IF(B26="3",76,IF(B26="2",66,IF(B26="1",59,0))))))</f>
        <v>0</v>
      </c>
      <c r="D26" s="15"/>
      <c r="E26" s="24" t="s">
        <v>63</v>
      </c>
      <c r="F26" s="37"/>
      <c r="G26" s="19">
        <f t="shared" ref="G26:G31" si="9">IF(F26="6",100,IF(F26="5",93,IF(F26="4",86,IF(F26="3",76,IF(F26="2",66,IF(F26="1",59,0))))))</f>
        <v>0</v>
      </c>
      <c r="H26" s="15"/>
      <c r="I26" s="24" t="s">
        <v>63</v>
      </c>
      <c r="J26" s="37"/>
      <c r="K26" s="19">
        <f t="shared" ref="K26:K31" si="10">IF(J26="6",100,IF(J26="5",93,IF(J26="4",86,IF(J26="3",76,IF(J26="2",66,IF(J26="1",59,0))))))</f>
        <v>0</v>
      </c>
      <c r="L26" s="15"/>
      <c r="M26" s="24" t="s">
        <v>63</v>
      </c>
      <c r="N26" s="37"/>
      <c r="O26" s="19">
        <f t="shared" ref="O26:O31" si="11">IF(N26="6",100,IF(N26="5",93,IF(N26="4",86,IF(N26="3",76,IF(N26="2",66,IF(N26="1",59,0))))))</f>
        <v>0</v>
      </c>
    </row>
    <row r="27" spans="1:15" s="32" customFormat="1" ht="10" customHeight="1">
      <c r="A27" s="24" t="s">
        <v>62</v>
      </c>
      <c r="B27" s="37"/>
      <c r="C27" s="19">
        <f t="shared" si="8"/>
        <v>0</v>
      </c>
      <c r="D27" s="15"/>
      <c r="E27" s="24" t="s">
        <v>62</v>
      </c>
      <c r="F27" s="37"/>
      <c r="G27" s="19">
        <f t="shared" si="9"/>
        <v>0</v>
      </c>
      <c r="H27" s="26"/>
      <c r="I27" s="24" t="s">
        <v>62</v>
      </c>
      <c r="J27" s="37"/>
      <c r="K27" s="19">
        <f t="shared" si="10"/>
        <v>0</v>
      </c>
      <c r="L27" s="15"/>
      <c r="M27" s="24" t="s">
        <v>62</v>
      </c>
      <c r="N27" s="37"/>
      <c r="O27" s="19">
        <f t="shared" si="11"/>
        <v>0</v>
      </c>
    </row>
    <row r="28" spans="1:15" s="32" customFormat="1" ht="10" customHeight="1">
      <c r="A28" s="24" t="s">
        <v>61</v>
      </c>
      <c r="B28" s="37"/>
      <c r="C28" s="19">
        <f t="shared" si="8"/>
        <v>0</v>
      </c>
      <c r="D28" s="15"/>
      <c r="E28" s="24" t="s">
        <v>61</v>
      </c>
      <c r="F28" s="37"/>
      <c r="G28" s="19">
        <f t="shared" si="9"/>
        <v>0</v>
      </c>
      <c r="H28" s="26"/>
      <c r="I28" s="24" t="s">
        <v>61</v>
      </c>
      <c r="J28" s="37"/>
      <c r="K28" s="19">
        <f t="shared" si="10"/>
        <v>0</v>
      </c>
      <c r="L28" s="15"/>
      <c r="M28" s="24" t="s">
        <v>61</v>
      </c>
      <c r="N28" s="37"/>
      <c r="O28" s="19">
        <f t="shared" si="11"/>
        <v>0</v>
      </c>
    </row>
    <row r="29" spans="1:15" s="32" customFormat="1" ht="10" customHeight="1">
      <c r="A29" s="24" t="s">
        <v>60</v>
      </c>
      <c r="B29" s="37"/>
      <c r="C29" s="19">
        <f t="shared" si="8"/>
        <v>0</v>
      </c>
      <c r="D29" s="15"/>
      <c r="E29" s="24" t="s">
        <v>60</v>
      </c>
      <c r="F29" s="37"/>
      <c r="G29" s="19">
        <f t="shared" si="9"/>
        <v>0</v>
      </c>
      <c r="H29" s="15"/>
      <c r="I29" s="24" t="s">
        <v>60</v>
      </c>
      <c r="J29" s="37"/>
      <c r="K29" s="19">
        <f t="shared" si="10"/>
        <v>0</v>
      </c>
      <c r="L29" s="15"/>
      <c r="M29" s="24" t="s">
        <v>60</v>
      </c>
      <c r="N29" s="37"/>
      <c r="O29" s="19">
        <f t="shared" si="11"/>
        <v>0</v>
      </c>
    </row>
    <row r="30" spans="1:15" s="32" customFormat="1" ht="10" customHeight="1">
      <c r="A30" s="24" t="s">
        <v>42</v>
      </c>
      <c r="B30" s="37"/>
      <c r="C30" s="19">
        <f t="shared" si="8"/>
        <v>0</v>
      </c>
      <c r="D30" s="15"/>
      <c r="E30" s="24" t="s">
        <v>42</v>
      </c>
      <c r="F30" s="37"/>
      <c r="G30" s="19">
        <f t="shared" si="9"/>
        <v>0</v>
      </c>
      <c r="H30" s="15"/>
      <c r="I30" s="24" t="s">
        <v>42</v>
      </c>
      <c r="J30" s="37"/>
      <c r="K30" s="19">
        <f t="shared" si="10"/>
        <v>0</v>
      </c>
      <c r="L30" s="15"/>
      <c r="M30" s="24" t="s">
        <v>42</v>
      </c>
      <c r="N30" s="37"/>
      <c r="O30" s="19">
        <f t="shared" si="11"/>
        <v>0</v>
      </c>
    </row>
    <row r="31" spans="1:15" s="32" customFormat="1" ht="10" customHeight="1">
      <c r="A31" s="24" t="s">
        <v>43</v>
      </c>
      <c r="B31" s="37"/>
      <c r="C31" s="19">
        <f t="shared" si="8"/>
        <v>0</v>
      </c>
      <c r="D31" s="15"/>
      <c r="E31" s="24" t="s">
        <v>43</v>
      </c>
      <c r="F31" s="37"/>
      <c r="G31" s="19">
        <f t="shared" si="9"/>
        <v>0</v>
      </c>
      <c r="H31" s="15"/>
      <c r="I31" s="24" t="s">
        <v>43</v>
      </c>
      <c r="J31" s="37"/>
      <c r="K31" s="19">
        <f t="shared" si="10"/>
        <v>0</v>
      </c>
      <c r="L31" s="15"/>
      <c r="M31" s="24" t="s">
        <v>43</v>
      </c>
      <c r="N31" s="37"/>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37"/>
      <c r="C33" s="19">
        <f t="shared" ref="C33:C38" si="12">IF(B33="6",100,IF(B33="5",93,IF(B33="4",86,IF(B33="3",76,IF(B33="2",66,IF(B33="1",59,0))))))</f>
        <v>0</v>
      </c>
      <c r="D33" s="15"/>
      <c r="E33" s="24" t="s">
        <v>63</v>
      </c>
      <c r="F33" s="37"/>
      <c r="G33" s="19">
        <f t="shared" ref="G33:G38" si="13">IF(F33="6",100,IF(F33="5",93,IF(F33="4",86,IF(F33="3",76,IF(F33="2",66,IF(F33="1",59,0))))))</f>
        <v>0</v>
      </c>
      <c r="H33" s="15"/>
      <c r="I33" s="24" t="s">
        <v>63</v>
      </c>
      <c r="J33" s="37"/>
      <c r="K33" s="19">
        <f t="shared" ref="K33:K38" si="14">IF(J33="6",100,IF(J33="5",93,IF(J33="4",86,IF(J33="3",76,IF(J33="2",66,IF(J33="1",59,0))))))</f>
        <v>0</v>
      </c>
      <c r="L33" s="15"/>
      <c r="M33" s="24" t="s">
        <v>63</v>
      </c>
      <c r="N33" s="37"/>
      <c r="O33" s="19">
        <f t="shared" ref="O33:O38" si="15">IF(N33="6",100,IF(N33="5",93,IF(N33="4",86,IF(N33="3",76,IF(N33="2",66,IF(N33="1",59,0))))))</f>
        <v>0</v>
      </c>
    </row>
    <row r="34" spans="1:15" s="32" customFormat="1" ht="10" customHeight="1">
      <c r="A34" s="24" t="s">
        <v>62</v>
      </c>
      <c r="B34" s="37"/>
      <c r="C34" s="19">
        <f t="shared" si="12"/>
        <v>0</v>
      </c>
      <c r="D34" s="15"/>
      <c r="E34" s="24" t="s">
        <v>62</v>
      </c>
      <c r="F34" s="37"/>
      <c r="G34" s="19">
        <f t="shared" si="13"/>
        <v>0</v>
      </c>
      <c r="H34" s="15"/>
      <c r="I34" s="24" t="s">
        <v>62</v>
      </c>
      <c r="J34" s="37"/>
      <c r="K34" s="19">
        <f t="shared" si="14"/>
        <v>0</v>
      </c>
      <c r="L34" s="15"/>
      <c r="M34" s="24" t="s">
        <v>62</v>
      </c>
      <c r="N34" s="37"/>
      <c r="O34" s="19">
        <f t="shared" si="15"/>
        <v>0</v>
      </c>
    </row>
    <row r="35" spans="1:15" s="32" customFormat="1" ht="10" customHeight="1">
      <c r="A35" s="24" t="s">
        <v>61</v>
      </c>
      <c r="B35" s="37"/>
      <c r="C35" s="19">
        <f t="shared" si="12"/>
        <v>0</v>
      </c>
      <c r="D35" s="15"/>
      <c r="E35" s="24" t="s">
        <v>61</v>
      </c>
      <c r="F35" s="37"/>
      <c r="G35" s="19">
        <f t="shared" si="13"/>
        <v>0</v>
      </c>
      <c r="H35" s="15"/>
      <c r="I35" s="24" t="s">
        <v>61</v>
      </c>
      <c r="J35" s="37"/>
      <c r="K35" s="19">
        <f t="shared" si="14"/>
        <v>0</v>
      </c>
      <c r="L35" s="15"/>
      <c r="M35" s="24" t="s">
        <v>61</v>
      </c>
      <c r="N35" s="37"/>
      <c r="O35" s="19">
        <f t="shared" si="15"/>
        <v>0</v>
      </c>
    </row>
    <row r="36" spans="1:15" s="32" customFormat="1" ht="10" customHeight="1">
      <c r="A36" s="24" t="s">
        <v>60</v>
      </c>
      <c r="B36" s="37"/>
      <c r="C36" s="19">
        <f t="shared" si="12"/>
        <v>0</v>
      </c>
      <c r="D36" s="15"/>
      <c r="E36" s="24" t="s">
        <v>60</v>
      </c>
      <c r="F36" s="37"/>
      <c r="G36" s="19">
        <f t="shared" si="13"/>
        <v>0</v>
      </c>
      <c r="H36" s="15"/>
      <c r="I36" s="24" t="s">
        <v>60</v>
      </c>
      <c r="J36" s="37"/>
      <c r="K36" s="19">
        <f t="shared" si="14"/>
        <v>0</v>
      </c>
      <c r="L36" s="15"/>
      <c r="M36" s="24" t="s">
        <v>60</v>
      </c>
      <c r="N36" s="37"/>
      <c r="O36" s="19">
        <f t="shared" si="15"/>
        <v>0</v>
      </c>
    </row>
    <row r="37" spans="1:15" s="32" customFormat="1" ht="10" customHeight="1">
      <c r="A37" s="24" t="s">
        <v>42</v>
      </c>
      <c r="B37" s="37"/>
      <c r="C37" s="19">
        <f t="shared" si="12"/>
        <v>0</v>
      </c>
      <c r="D37" s="15"/>
      <c r="E37" s="24" t="s">
        <v>42</v>
      </c>
      <c r="F37" s="37"/>
      <c r="G37" s="19">
        <f t="shared" si="13"/>
        <v>0</v>
      </c>
      <c r="H37" s="15"/>
      <c r="I37" s="24" t="s">
        <v>42</v>
      </c>
      <c r="J37" s="37"/>
      <c r="K37" s="19">
        <f t="shared" si="14"/>
        <v>0</v>
      </c>
      <c r="L37" s="15"/>
      <c r="M37" s="24" t="s">
        <v>42</v>
      </c>
      <c r="N37" s="37"/>
      <c r="O37" s="19">
        <f t="shared" si="15"/>
        <v>0</v>
      </c>
    </row>
    <row r="38" spans="1:15" s="32" customFormat="1" ht="10" customHeight="1">
      <c r="A38" s="24" t="s">
        <v>43</v>
      </c>
      <c r="B38" s="37"/>
      <c r="C38" s="19">
        <f t="shared" si="12"/>
        <v>0</v>
      </c>
      <c r="D38" s="15"/>
      <c r="E38" s="24" t="s">
        <v>43</v>
      </c>
      <c r="F38" s="37"/>
      <c r="G38" s="19">
        <f t="shared" si="13"/>
        <v>0</v>
      </c>
      <c r="H38" s="15"/>
      <c r="I38" s="24" t="s">
        <v>43</v>
      </c>
      <c r="J38" s="37"/>
      <c r="K38" s="19">
        <f t="shared" si="14"/>
        <v>0</v>
      </c>
      <c r="L38" s="15"/>
      <c r="M38" s="24" t="s">
        <v>43</v>
      </c>
      <c r="N38" s="37"/>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37"/>
      <c r="C40" s="19">
        <f t="shared" ref="C40:C45" si="16">IF(B40="6",100,IF(B40="5",93,IF(B40="4",86,IF(B40="3",76,IF(B40="2",66,IF(B40="1",59,0))))))</f>
        <v>0</v>
      </c>
      <c r="D40" s="15"/>
      <c r="E40" s="24" t="s">
        <v>63</v>
      </c>
      <c r="F40" s="37"/>
      <c r="G40" s="19">
        <f t="shared" ref="G40:G45" si="17">IF(F40="6",100,IF(F40="5",93,IF(F40="4",86,IF(F40="3",76,IF(F40="2",66,IF(F40="1",59,0))))))</f>
        <v>0</v>
      </c>
      <c r="H40" s="15"/>
      <c r="I40" s="24" t="s">
        <v>63</v>
      </c>
      <c r="J40" s="37"/>
      <c r="K40" s="19">
        <f t="shared" ref="K40:K45" si="18">IF(J40="6",100,IF(J40="5",93,IF(J40="4",86,IF(J40="3",76,IF(J40="2",66,IF(J40="1",59,0))))))</f>
        <v>0</v>
      </c>
      <c r="L40" s="15"/>
      <c r="M40" s="24" t="s">
        <v>63</v>
      </c>
      <c r="N40" s="37"/>
      <c r="O40" s="19">
        <f t="shared" ref="O40:O45" si="19">IF(N40="6",100,IF(N40="5",93,IF(N40="4",86,IF(N40="3",76,IF(N40="2",66,IF(N40="1",59,0))))))</f>
        <v>0</v>
      </c>
    </row>
    <row r="41" spans="1:15" s="32" customFormat="1" ht="10" customHeight="1">
      <c r="A41" s="24" t="s">
        <v>62</v>
      </c>
      <c r="B41" s="37"/>
      <c r="C41" s="19">
        <f t="shared" si="16"/>
        <v>0</v>
      </c>
      <c r="D41" s="15"/>
      <c r="E41" s="24" t="s">
        <v>62</v>
      </c>
      <c r="F41" s="37"/>
      <c r="G41" s="19">
        <f t="shared" si="17"/>
        <v>0</v>
      </c>
      <c r="H41" s="15"/>
      <c r="I41" s="24" t="s">
        <v>62</v>
      </c>
      <c r="J41" s="37"/>
      <c r="K41" s="19">
        <f t="shared" si="18"/>
        <v>0</v>
      </c>
      <c r="L41" s="15"/>
      <c r="M41" s="24" t="s">
        <v>62</v>
      </c>
      <c r="N41" s="37"/>
      <c r="O41" s="19">
        <f t="shared" si="19"/>
        <v>0</v>
      </c>
    </row>
    <row r="42" spans="1:15" s="32" customFormat="1" ht="10" customHeight="1">
      <c r="A42" s="24" t="s">
        <v>61</v>
      </c>
      <c r="B42" s="37"/>
      <c r="C42" s="19">
        <f t="shared" si="16"/>
        <v>0</v>
      </c>
      <c r="D42" s="15"/>
      <c r="E42" s="24" t="s">
        <v>61</v>
      </c>
      <c r="F42" s="37"/>
      <c r="G42" s="19">
        <f t="shared" si="17"/>
        <v>0</v>
      </c>
      <c r="H42" s="15"/>
      <c r="I42" s="24" t="s">
        <v>61</v>
      </c>
      <c r="J42" s="37"/>
      <c r="K42" s="19">
        <f t="shared" si="18"/>
        <v>0</v>
      </c>
      <c r="L42" s="15"/>
      <c r="M42" s="24" t="s">
        <v>61</v>
      </c>
      <c r="N42" s="37"/>
      <c r="O42" s="19">
        <f t="shared" si="19"/>
        <v>0</v>
      </c>
    </row>
    <row r="43" spans="1:15" s="32" customFormat="1" ht="10" customHeight="1">
      <c r="A43" s="24" t="s">
        <v>60</v>
      </c>
      <c r="B43" s="37"/>
      <c r="C43" s="19">
        <f t="shared" si="16"/>
        <v>0</v>
      </c>
      <c r="D43" s="15"/>
      <c r="E43" s="24" t="s">
        <v>60</v>
      </c>
      <c r="F43" s="37"/>
      <c r="G43" s="19">
        <f t="shared" si="17"/>
        <v>0</v>
      </c>
      <c r="H43" s="15"/>
      <c r="I43" s="24" t="s">
        <v>60</v>
      </c>
      <c r="J43" s="38"/>
      <c r="K43" s="19">
        <f t="shared" si="18"/>
        <v>0</v>
      </c>
      <c r="L43" s="15"/>
      <c r="M43" s="24" t="s">
        <v>60</v>
      </c>
      <c r="N43" s="37"/>
      <c r="O43" s="19">
        <f t="shared" si="19"/>
        <v>0</v>
      </c>
    </row>
    <row r="44" spans="1:15" s="32" customFormat="1" ht="10" customHeight="1">
      <c r="A44" s="24" t="s">
        <v>42</v>
      </c>
      <c r="B44" s="37"/>
      <c r="C44" s="19">
        <f t="shared" si="16"/>
        <v>0</v>
      </c>
      <c r="D44" s="15"/>
      <c r="E44" s="24" t="s">
        <v>42</v>
      </c>
      <c r="F44" s="37"/>
      <c r="G44" s="19">
        <f t="shared" si="17"/>
        <v>0</v>
      </c>
      <c r="H44" s="15"/>
      <c r="I44" s="24" t="s">
        <v>42</v>
      </c>
      <c r="J44" s="37"/>
      <c r="K44" s="19">
        <f t="shared" si="18"/>
        <v>0</v>
      </c>
      <c r="L44" s="15"/>
      <c r="M44" s="24" t="s">
        <v>42</v>
      </c>
      <c r="N44" s="37"/>
      <c r="O44" s="19">
        <f t="shared" si="19"/>
        <v>0</v>
      </c>
    </row>
    <row r="45" spans="1:15" s="32" customFormat="1" ht="10" customHeight="1">
      <c r="A45" s="24" t="s">
        <v>43</v>
      </c>
      <c r="B45" s="37"/>
      <c r="C45" s="19">
        <f t="shared" si="16"/>
        <v>0</v>
      </c>
      <c r="D45" s="15"/>
      <c r="E45" s="24" t="s">
        <v>43</v>
      </c>
      <c r="F45" s="37"/>
      <c r="G45" s="19">
        <f t="shared" si="17"/>
        <v>0</v>
      </c>
      <c r="H45" s="15"/>
      <c r="I45" s="24" t="s">
        <v>43</v>
      </c>
      <c r="J45" s="37"/>
      <c r="K45" s="19">
        <f t="shared" si="18"/>
        <v>0</v>
      </c>
      <c r="L45" s="15"/>
      <c r="M45" s="24" t="s">
        <v>43</v>
      </c>
      <c r="N45" s="37"/>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37"/>
      <c r="C60" s="19">
        <f t="shared" ref="C60:C62" si="20">IF(B60="6",100,IF(B60="5",93,IF(B60="4",86,IF(B60="3",76,IF(B60="2",66,IF(B60="1",59,0))))))</f>
        <v>0</v>
      </c>
      <c r="D60" s="15"/>
      <c r="E60" s="24"/>
      <c r="F60" s="37"/>
      <c r="G60" s="19"/>
      <c r="H60" s="15"/>
      <c r="I60" s="15"/>
      <c r="J60" s="15"/>
      <c r="K60" s="15"/>
      <c r="L60" s="15"/>
      <c r="M60" s="13" t="s">
        <v>70</v>
      </c>
      <c r="N60" s="101" t="str">
        <f>N53</f>
        <v xml:space="preserve"> </v>
      </c>
      <c r="O60" s="101"/>
    </row>
    <row r="61" spans="1:15" s="32" customFormat="1" ht="10" customHeight="1">
      <c r="A61" s="24" t="s">
        <v>62</v>
      </c>
      <c r="B61" s="37"/>
      <c r="C61" s="19">
        <f t="shared" si="20"/>
        <v>0</v>
      </c>
      <c r="D61" s="15"/>
      <c r="E61" s="24"/>
      <c r="F61" s="37"/>
      <c r="G61" s="19"/>
      <c r="H61" s="15"/>
      <c r="I61" s="15"/>
      <c r="J61" s="15"/>
      <c r="K61" s="15"/>
      <c r="L61" s="15"/>
      <c r="M61" s="13" t="s">
        <v>59</v>
      </c>
      <c r="N61" s="100" t="str">
        <f>B101</f>
        <v xml:space="preserve"> </v>
      </c>
      <c r="O61" s="100"/>
    </row>
    <row r="62" spans="1:15" s="32" customFormat="1" ht="10" customHeight="1">
      <c r="A62" s="24" t="s">
        <v>61</v>
      </c>
      <c r="B62" s="37"/>
      <c r="C62" s="19">
        <f t="shared" si="20"/>
        <v>0</v>
      </c>
      <c r="D62" s="15"/>
      <c r="E62" s="24"/>
      <c r="F62" s="37"/>
      <c r="G62" s="19"/>
      <c r="H62" s="15"/>
      <c r="I62" s="15"/>
      <c r="J62" s="15"/>
      <c r="K62" s="15"/>
      <c r="L62" s="15"/>
      <c r="M62" s="13"/>
      <c r="N62" s="103"/>
      <c r="O62" s="103"/>
    </row>
    <row r="63" spans="1:15" s="32" customFormat="1" ht="10" customHeight="1">
      <c r="A63" s="24" t="s">
        <v>60</v>
      </c>
      <c r="B63" s="37"/>
      <c r="C63" s="19">
        <f>IF(B63="6",100,IF(B63="5",93,IF(B63="4",86,IF(B63="3",76,IF(B63="2",66,IF(B63="1",59,0))))))</f>
        <v>0</v>
      </c>
      <c r="D63" s="15"/>
      <c r="E63" s="24"/>
      <c r="F63" s="37"/>
      <c r="G63" s="19"/>
      <c r="H63" s="15"/>
      <c r="I63" s="15"/>
      <c r="J63" s="15"/>
      <c r="K63" s="15"/>
      <c r="L63" s="15"/>
      <c r="M63" s="19"/>
      <c r="N63" s="15"/>
      <c r="O63" s="15"/>
    </row>
    <row r="64" spans="1:15" s="32" customFormat="1" ht="10" customHeight="1">
      <c r="A64" s="24" t="s">
        <v>42</v>
      </c>
      <c r="B64" s="37"/>
      <c r="C64" s="19">
        <f t="shared" ref="C64:C65" si="21">IF(B64="6",100,IF(B64="5",93,IF(B64="4",86,IF(B64="3",76,IF(B64="2",66,IF(B64="1",59,0))))))</f>
        <v>0</v>
      </c>
      <c r="D64" s="15"/>
      <c r="E64" s="24"/>
      <c r="F64" s="37"/>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37"/>
      <c r="C65" s="19">
        <f t="shared" si="21"/>
        <v>0</v>
      </c>
      <c r="D65" s="15"/>
      <c r="E65" s="24"/>
      <c r="F65" s="37"/>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37"/>
      <c r="C67" s="19">
        <f t="shared" ref="C67:C72" si="22">IF(B67="6",100,IF(B67="5",93,IF(B67="4",86,IF(B67="3",76,IF(B67="2",66,IF(B67="1",59,0))))))</f>
        <v>0</v>
      </c>
      <c r="D67" s="15"/>
      <c r="E67" s="24"/>
      <c r="F67" s="37"/>
      <c r="G67" s="19"/>
      <c r="H67" s="15"/>
      <c r="I67" s="15"/>
      <c r="J67" s="15"/>
      <c r="K67" s="15"/>
      <c r="L67" s="15"/>
      <c r="M67" s="19"/>
      <c r="N67" s="15"/>
      <c r="O67" s="15"/>
    </row>
    <row r="68" spans="1:15" s="32" customFormat="1" ht="10" customHeight="1">
      <c r="A68" s="24" t="s">
        <v>62</v>
      </c>
      <c r="B68" s="37"/>
      <c r="C68" s="19">
        <f t="shared" si="22"/>
        <v>0</v>
      </c>
      <c r="D68" s="15"/>
      <c r="E68" s="24"/>
      <c r="F68" s="37"/>
      <c r="G68" s="19"/>
      <c r="H68" s="15"/>
      <c r="I68" s="15"/>
      <c r="J68" s="15"/>
      <c r="K68" s="15"/>
      <c r="L68" s="15"/>
      <c r="M68" s="19"/>
      <c r="N68" s="15"/>
      <c r="O68" s="15"/>
    </row>
    <row r="69" spans="1:15" s="32" customFormat="1" ht="10" customHeight="1">
      <c r="A69" s="24" t="s">
        <v>61</v>
      </c>
      <c r="B69" s="37"/>
      <c r="C69" s="19">
        <f t="shared" si="22"/>
        <v>0</v>
      </c>
      <c r="D69" s="15"/>
      <c r="E69" s="24"/>
      <c r="F69" s="37"/>
      <c r="G69" s="19"/>
      <c r="H69" s="15"/>
      <c r="I69" s="15"/>
      <c r="J69" s="15"/>
      <c r="K69" s="15"/>
      <c r="L69" s="15"/>
      <c r="M69" s="19"/>
      <c r="N69" s="15"/>
      <c r="O69" s="15"/>
    </row>
    <row r="70" spans="1:15" s="32" customFormat="1" ht="10" customHeight="1">
      <c r="A70" s="24" t="s">
        <v>60</v>
      </c>
      <c r="B70" s="37"/>
      <c r="C70" s="19">
        <f t="shared" si="22"/>
        <v>0</v>
      </c>
      <c r="D70" s="15"/>
      <c r="E70" s="24"/>
      <c r="F70" s="37"/>
      <c r="G70" s="19"/>
      <c r="H70" s="15"/>
      <c r="I70" s="15"/>
      <c r="J70" s="15"/>
      <c r="K70" s="15"/>
      <c r="L70" s="15"/>
      <c r="M70" s="19"/>
      <c r="N70" s="15"/>
      <c r="O70" s="15"/>
    </row>
    <row r="71" spans="1:15" s="32" customFormat="1" ht="10" customHeight="1">
      <c r="A71" s="24" t="s">
        <v>42</v>
      </c>
      <c r="B71" s="37"/>
      <c r="C71" s="19">
        <f t="shared" si="22"/>
        <v>0</v>
      </c>
      <c r="D71" s="15"/>
      <c r="E71" s="24"/>
      <c r="F71" s="37"/>
      <c r="G71" s="19"/>
      <c r="H71" s="15"/>
      <c r="I71" s="15"/>
      <c r="J71" s="15"/>
      <c r="K71" s="15"/>
      <c r="L71" s="15"/>
      <c r="M71" s="19"/>
      <c r="N71" s="15"/>
      <c r="O71" s="15"/>
    </row>
    <row r="72" spans="1:15" s="32" customFormat="1" ht="10" customHeight="1">
      <c r="A72" s="24" t="s">
        <v>43</v>
      </c>
      <c r="B72" s="37"/>
      <c r="C72" s="19">
        <f t="shared" si="22"/>
        <v>0</v>
      </c>
      <c r="D72" s="15"/>
      <c r="E72" s="24"/>
      <c r="F72" s="37"/>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37"/>
      <c r="C74" s="19">
        <f t="shared" ref="C74:C79" si="23">IF(B74="6",100,IF(B74="5",93,IF(B74="4",86,IF(B74="3",76,IF(B74="2",66,IF(B74="1",59,0))))))</f>
        <v>0</v>
      </c>
      <c r="D74" s="15"/>
      <c r="E74" s="24"/>
      <c r="F74" s="37"/>
      <c r="G74" s="19"/>
      <c r="H74" s="15"/>
      <c r="I74" s="15"/>
      <c r="J74" s="15"/>
      <c r="K74" s="15"/>
      <c r="L74" s="15"/>
      <c r="M74" s="19"/>
      <c r="N74" s="15"/>
      <c r="O74" s="15"/>
    </row>
    <row r="75" spans="1:15" s="32" customFormat="1" ht="10" customHeight="1">
      <c r="A75" s="24" t="s">
        <v>62</v>
      </c>
      <c r="B75" s="37"/>
      <c r="C75" s="19">
        <f t="shared" si="23"/>
        <v>0</v>
      </c>
      <c r="D75" s="15"/>
      <c r="E75" s="24"/>
      <c r="F75" s="37"/>
      <c r="G75" s="19"/>
      <c r="H75" s="15"/>
      <c r="I75" s="15"/>
      <c r="J75" s="15"/>
      <c r="K75" s="15"/>
      <c r="L75" s="15"/>
      <c r="M75" s="19"/>
      <c r="N75" s="15"/>
      <c r="O75" s="15"/>
    </row>
    <row r="76" spans="1:15" s="32" customFormat="1" ht="10" customHeight="1">
      <c r="A76" s="24" t="s">
        <v>61</v>
      </c>
      <c r="B76" s="37"/>
      <c r="C76" s="19">
        <f t="shared" si="23"/>
        <v>0</v>
      </c>
      <c r="D76" s="15"/>
      <c r="E76" s="24"/>
      <c r="F76" s="37"/>
      <c r="G76" s="19"/>
      <c r="H76" s="15"/>
      <c r="I76" s="15"/>
      <c r="J76" s="15"/>
      <c r="K76" s="15"/>
      <c r="L76" s="15"/>
      <c r="M76" s="19"/>
      <c r="N76" s="15"/>
      <c r="O76" s="15"/>
    </row>
    <row r="77" spans="1:15" s="32" customFormat="1" ht="10" customHeight="1">
      <c r="A77" s="24" t="s">
        <v>60</v>
      </c>
      <c r="B77" s="37"/>
      <c r="C77" s="19">
        <f t="shared" si="23"/>
        <v>0</v>
      </c>
      <c r="D77" s="15"/>
      <c r="E77" s="24"/>
      <c r="F77" s="37"/>
      <c r="G77" s="19"/>
      <c r="H77" s="15"/>
      <c r="I77" s="15"/>
      <c r="J77" s="15"/>
      <c r="K77" s="15"/>
      <c r="L77" s="15"/>
      <c r="M77" s="19"/>
      <c r="N77" s="15"/>
      <c r="O77" s="15"/>
    </row>
    <row r="78" spans="1:15" s="32" customFormat="1" ht="10" customHeight="1">
      <c r="A78" s="24" t="s">
        <v>42</v>
      </c>
      <c r="B78" s="37"/>
      <c r="C78" s="19">
        <f t="shared" si="23"/>
        <v>0</v>
      </c>
      <c r="D78" s="15"/>
      <c r="E78" s="24"/>
      <c r="F78" s="37"/>
      <c r="G78" s="19"/>
      <c r="H78" s="15"/>
      <c r="I78" s="15"/>
      <c r="J78" s="15"/>
      <c r="K78" s="15"/>
      <c r="L78" s="15"/>
      <c r="M78" s="19"/>
      <c r="N78" s="15"/>
      <c r="O78" s="15"/>
    </row>
    <row r="79" spans="1:15" s="32" customFormat="1" ht="10" customHeight="1">
      <c r="A79" s="24" t="s">
        <v>43</v>
      </c>
      <c r="B79" s="37"/>
      <c r="C79" s="19">
        <f t="shared" si="23"/>
        <v>0</v>
      </c>
      <c r="D79" s="15"/>
      <c r="E79" s="24"/>
      <c r="F79" s="37"/>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37"/>
      <c r="C81" s="19">
        <f t="shared" ref="C81:C86" si="24">IF(B81="6",100,IF(B81="5",93,IF(B81="4",86,IF(B81="3",76,IF(B81="2",66,IF(B81="1",59,0))))))</f>
        <v>0</v>
      </c>
      <c r="D81" s="15"/>
      <c r="E81" s="24"/>
      <c r="F81" s="37"/>
      <c r="G81" s="19"/>
      <c r="H81" s="15"/>
      <c r="I81" s="15"/>
      <c r="J81" s="15"/>
      <c r="K81" s="15"/>
      <c r="L81" s="15"/>
      <c r="M81" s="19"/>
      <c r="N81" s="15"/>
      <c r="O81" s="15"/>
    </row>
    <row r="82" spans="1:15" s="32" customFormat="1" ht="10" customHeight="1">
      <c r="A82" s="24" t="s">
        <v>62</v>
      </c>
      <c r="B82" s="37"/>
      <c r="C82" s="19">
        <f t="shared" si="24"/>
        <v>0</v>
      </c>
      <c r="D82" s="15"/>
      <c r="E82" s="24"/>
      <c r="F82" s="37"/>
      <c r="G82" s="19"/>
      <c r="H82" s="15"/>
      <c r="I82" s="15"/>
      <c r="J82" s="15"/>
      <c r="K82" s="15"/>
      <c r="L82" s="15"/>
      <c r="M82" s="15"/>
      <c r="N82" s="15"/>
      <c r="O82" s="15"/>
    </row>
    <row r="83" spans="1:15" s="32" customFormat="1" ht="10" customHeight="1">
      <c r="A83" s="24" t="s">
        <v>61</v>
      </c>
      <c r="B83" s="37"/>
      <c r="C83" s="19">
        <f t="shared" si="24"/>
        <v>0</v>
      </c>
      <c r="D83" s="15"/>
      <c r="E83" s="24"/>
      <c r="F83" s="37"/>
      <c r="G83" s="19"/>
      <c r="H83" s="15"/>
      <c r="I83" s="15"/>
      <c r="J83" s="15"/>
      <c r="K83" s="15"/>
      <c r="L83" s="15"/>
      <c r="M83" s="15"/>
      <c r="N83" s="15"/>
      <c r="O83" s="15"/>
    </row>
    <row r="84" spans="1:15" s="32" customFormat="1" ht="10" customHeight="1">
      <c r="A84" s="24" t="s">
        <v>60</v>
      </c>
      <c r="B84" s="37"/>
      <c r="C84" s="19">
        <f t="shared" si="24"/>
        <v>0</v>
      </c>
      <c r="D84" s="15"/>
      <c r="E84" s="24"/>
      <c r="F84" s="37"/>
      <c r="G84" s="19"/>
      <c r="H84" s="15"/>
      <c r="I84" s="15"/>
      <c r="J84" s="15"/>
      <c r="K84" s="15"/>
      <c r="L84" s="15"/>
      <c r="M84" s="15"/>
      <c r="N84" s="15"/>
      <c r="O84" s="15"/>
    </row>
    <row r="85" spans="1:15" s="32" customFormat="1" ht="10" customHeight="1">
      <c r="A85" s="24" t="s">
        <v>42</v>
      </c>
      <c r="B85" s="37"/>
      <c r="C85" s="19">
        <f t="shared" si="24"/>
        <v>0</v>
      </c>
      <c r="D85" s="15"/>
      <c r="E85" s="24"/>
      <c r="F85" s="37"/>
      <c r="G85" s="19"/>
      <c r="H85" s="15"/>
      <c r="I85" s="15"/>
      <c r="J85" s="15"/>
      <c r="K85" s="15"/>
      <c r="L85" s="15"/>
      <c r="M85" s="15"/>
      <c r="N85" s="15"/>
      <c r="O85" s="15"/>
    </row>
    <row r="86" spans="1:15" s="32" customFormat="1" ht="10" customHeight="1">
      <c r="A86" s="24" t="s">
        <v>43</v>
      </c>
      <c r="B86" s="37"/>
      <c r="C86" s="19">
        <f t="shared" si="24"/>
        <v>0</v>
      </c>
      <c r="D86" s="15"/>
      <c r="E86" s="24"/>
      <c r="F86" s="37"/>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37"/>
      <c r="C88" s="19">
        <f t="shared" ref="C88:C93" si="25">IF(B88="6",100,IF(B88="5",93,IF(B88="4",86,IF(B88="3",76,IF(B88="2",66,IF(B88="1",59,0))))))</f>
        <v>0</v>
      </c>
      <c r="D88" s="15"/>
      <c r="E88" s="24"/>
      <c r="F88" s="37"/>
      <c r="G88" s="19"/>
      <c r="H88" s="15"/>
      <c r="I88" s="15"/>
      <c r="J88" s="15"/>
      <c r="K88" s="15"/>
      <c r="L88" s="15"/>
      <c r="M88" s="15"/>
      <c r="N88" s="15"/>
      <c r="O88" s="15"/>
    </row>
    <row r="89" spans="1:15" s="32" customFormat="1" ht="10" customHeight="1">
      <c r="A89" s="24" t="s">
        <v>62</v>
      </c>
      <c r="B89" s="37"/>
      <c r="C89" s="19">
        <f t="shared" si="25"/>
        <v>0</v>
      </c>
      <c r="D89" s="15"/>
      <c r="E89" s="24"/>
      <c r="F89" s="37"/>
      <c r="G89" s="19"/>
      <c r="H89" s="15"/>
      <c r="I89" s="15"/>
      <c r="J89" s="15"/>
      <c r="K89" s="15"/>
      <c r="L89" s="15"/>
      <c r="M89" s="15"/>
      <c r="N89" s="15"/>
      <c r="O89" s="15"/>
    </row>
    <row r="90" spans="1:15" s="32" customFormat="1" ht="10" customHeight="1">
      <c r="A90" s="24" t="s">
        <v>61</v>
      </c>
      <c r="B90" s="37"/>
      <c r="C90" s="19">
        <f t="shared" si="25"/>
        <v>0</v>
      </c>
      <c r="D90" s="15"/>
      <c r="E90" s="24"/>
      <c r="F90" s="37"/>
      <c r="G90" s="19"/>
      <c r="H90" s="15"/>
      <c r="I90" s="15"/>
      <c r="J90" s="15"/>
      <c r="K90" s="15"/>
      <c r="L90" s="15"/>
      <c r="M90" s="15"/>
      <c r="N90" s="15"/>
      <c r="O90" s="15"/>
    </row>
    <row r="91" spans="1:15" s="32" customFormat="1" ht="10" customHeight="1">
      <c r="A91" s="24" t="s">
        <v>60</v>
      </c>
      <c r="B91" s="37"/>
      <c r="C91" s="19">
        <f t="shared" si="25"/>
        <v>0</v>
      </c>
      <c r="D91" s="15"/>
      <c r="E91" s="24"/>
      <c r="F91" s="37"/>
      <c r="G91" s="19"/>
      <c r="H91" s="15"/>
      <c r="I91" s="15"/>
      <c r="J91" s="15"/>
      <c r="K91" s="15"/>
      <c r="L91" s="15"/>
      <c r="M91" s="15"/>
      <c r="N91" s="15"/>
      <c r="O91" s="15"/>
    </row>
    <row r="92" spans="1:15" s="32" customFormat="1" ht="10" customHeight="1">
      <c r="A92" s="24" t="s">
        <v>42</v>
      </c>
      <c r="B92" s="37"/>
      <c r="C92" s="19">
        <f t="shared" si="25"/>
        <v>0</v>
      </c>
      <c r="D92" s="15"/>
      <c r="E92" s="24"/>
      <c r="F92" s="37"/>
      <c r="G92" s="19"/>
      <c r="H92" s="15"/>
      <c r="I92" s="15"/>
      <c r="J92" s="15"/>
      <c r="K92" s="15"/>
      <c r="L92" s="15"/>
      <c r="M92" s="15"/>
      <c r="N92" s="15"/>
      <c r="O92" s="15"/>
    </row>
    <row r="93" spans="1:15" s="32" customFormat="1" ht="10" customHeight="1">
      <c r="A93" s="24" t="s">
        <v>43</v>
      </c>
      <c r="B93" s="37"/>
      <c r="C93" s="19">
        <f t="shared" si="25"/>
        <v>0</v>
      </c>
      <c r="D93" s="15"/>
      <c r="E93" s="24"/>
      <c r="F93" s="37"/>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AE309"/>
  <sheetViews>
    <sheetView topLeftCell="A48" workbookViewId="0">
      <selection activeCell="I103" sqref="I103:J103"/>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102</v>
      </c>
      <c r="B5" s="97" t="s">
        <v>28</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27</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IF(B12="A",100,IF(B12="B",89,IF(B12="C",76,IF(B12="D",66,IF(B12="F",59,0)))))</f>
        <v>0</v>
      </c>
      <c r="D12" s="15"/>
      <c r="E12" s="24" t="s">
        <v>63</v>
      </c>
      <c r="F12" s="25"/>
      <c r="G12" s="19">
        <f t="shared" ref="G12:G17" si="0">IF(F12="A",100,IF(F12="B",89,IF(F12="C",76,IF(F12="D",66,IF(F12="F",59,0)))))</f>
        <v>0</v>
      </c>
      <c r="H12" s="15"/>
      <c r="I12" s="24" t="s">
        <v>63</v>
      </c>
      <c r="J12" s="25"/>
      <c r="K12" s="19">
        <f t="shared" ref="K12:K17" si="1">IF(J12="A",100,IF(J12="B",89,IF(J12="C",76,IF(J12="D",66,IF(J12="F",59,0)))))</f>
        <v>0</v>
      </c>
      <c r="L12" s="15"/>
      <c r="M12" s="24" t="s">
        <v>63</v>
      </c>
      <c r="N12" s="25"/>
      <c r="O12" s="19">
        <f t="shared" ref="O12:O17" si="2">IF(N12="A",100,IF(N12="B",89,IF(N12="C",76,IF(N12="D",66,IF(N12="F",59,0)))))</f>
        <v>0</v>
      </c>
    </row>
    <row r="13" spans="1:31" s="32" customFormat="1" ht="10" customHeight="1">
      <c r="A13" s="24" t="s">
        <v>62</v>
      </c>
      <c r="B13" s="25"/>
      <c r="C13" s="19">
        <f t="shared" ref="C13:C17" si="3">IF(B13="A",100,IF(B13="B",89,IF(B13="C",76,IF(B13="D",66,IF(B13="F",59,0)))))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IF(B19="A",100,IF(B19="B",89,IF(B19="C",76,IF(B19="D",66,IF(B19="F",59,0)))))</f>
        <v>0</v>
      </c>
      <c r="D19" s="15"/>
      <c r="E19" s="24" t="s">
        <v>63</v>
      </c>
      <c r="F19" s="25"/>
      <c r="G19" s="19">
        <f t="shared" ref="G19:G24" si="5">IF(F19="A",100,IF(F19="B",89,IF(F19="C",76,IF(F19="D",66,IF(F19="F",59,0)))))</f>
        <v>0</v>
      </c>
      <c r="H19" s="15"/>
      <c r="I19" s="24" t="s">
        <v>63</v>
      </c>
      <c r="J19" s="25"/>
      <c r="K19" s="19">
        <f t="shared" ref="K19:K24" si="6">IF(J19="A",100,IF(J19="B",89,IF(J19="C",76,IF(J19="D",66,IF(J19="F",59,0)))))</f>
        <v>0</v>
      </c>
      <c r="L19" s="15"/>
      <c r="M19" s="24" t="s">
        <v>63</v>
      </c>
      <c r="N19" s="25"/>
      <c r="O19" s="19">
        <f t="shared" ref="O19:O24" si="7">IF(N19="A",100,IF(N19="B",89,IF(N19="C",76,IF(N19="D",66,IF(N19="F",59,0)))))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IF(B26="A",100,IF(B26="B",89,IF(B26="C",76,IF(B26="D",66,IF(B26="F",59,0)))))</f>
        <v>0</v>
      </c>
      <c r="D26" s="15"/>
      <c r="E26" s="24" t="s">
        <v>63</v>
      </c>
      <c r="F26" s="25"/>
      <c r="G26" s="19">
        <f t="shared" ref="G26:G31" si="9">IF(F26="A",100,IF(F26="B",89,IF(F26="C",76,IF(F26="D",66,IF(F26="F",59,0)))))</f>
        <v>0</v>
      </c>
      <c r="H26" s="15"/>
      <c r="I26" s="24" t="s">
        <v>63</v>
      </c>
      <c r="J26" s="25"/>
      <c r="K26" s="19">
        <f t="shared" ref="K26:K31" si="10">IF(J26="A",100,IF(J26="B",89,IF(J26="C",76,IF(J26="D",66,IF(J26="F",59,0)))))</f>
        <v>0</v>
      </c>
      <c r="L26" s="15"/>
      <c r="M26" s="24" t="s">
        <v>63</v>
      </c>
      <c r="N26" s="25"/>
      <c r="O26" s="19">
        <f t="shared" ref="O26:O31" si="11">IF(N26="A",100,IF(N26="B",89,IF(N26="C",76,IF(N26="D",66,IF(N26="F",59,0)))))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IF(B33="A",100,IF(B33="B",89,IF(B33="C",76,IF(B33="D",66,IF(B33="F",59,0)))))</f>
        <v>0</v>
      </c>
      <c r="D33" s="15"/>
      <c r="E33" s="24" t="s">
        <v>63</v>
      </c>
      <c r="F33" s="25"/>
      <c r="G33" s="19">
        <f t="shared" ref="G33:G38" si="13">IF(F33="A",100,IF(F33="B",89,IF(F33="C",76,IF(F33="D",66,IF(F33="F",59,0)))))</f>
        <v>0</v>
      </c>
      <c r="H33" s="15"/>
      <c r="I33" s="24" t="s">
        <v>63</v>
      </c>
      <c r="J33" s="25"/>
      <c r="K33" s="19">
        <f t="shared" ref="K33:K38" si="14">IF(J33="A",100,IF(J33="B",89,IF(J33="C",76,IF(J33="D",66,IF(J33="F",59,0)))))</f>
        <v>0</v>
      </c>
      <c r="L33" s="15"/>
      <c r="M33" s="24" t="s">
        <v>63</v>
      </c>
      <c r="N33" s="25"/>
      <c r="O33" s="19">
        <f t="shared" ref="O33:O38" si="15">IF(N33="A",100,IF(N33="B",89,IF(N33="C",76,IF(N33="D",66,IF(N33="F",59,0)))))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IF(B40="A",100,IF(B40="B",89,IF(B40="C",76,IF(B40="D",66,IF(B40="F",59,0)))))</f>
        <v>0</v>
      </c>
      <c r="D40" s="15"/>
      <c r="E40" s="24" t="s">
        <v>63</v>
      </c>
      <c r="F40" s="25"/>
      <c r="G40" s="19">
        <f t="shared" ref="G40:G45" si="17">IF(F40="A",100,IF(F40="B",89,IF(F40="C",76,IF(F40="D",66,IF(F40="F",59,0)))))</f>
        <v>0</v>
      </c>
      <c r="H40" s="15"/>
      <c r="I40" s="24" t="s">
        <v>63</v>
      </c>
      <c r="J40" s="25"/>
      <c r="K40" s="19">
        <f t="shared" ref="K40:K45" si="18">IF(J40="A",100,IF(J40="B",89,IF(J40="C",76,IF(J40="D",66,IF(J40="F",59,0)))))</f>
        <v>0</v>
      </c>
      <c r="L40" s="15"/>
      <c r="M40" s="24" t="s">
        <v>63</v>
      </c>
      <c r="N40" s="25"/>
      <c r="O40" s="19">
        <f t="shared" ref="O40:O45" si="19">IF(N40="A",100,IF(N40="B",89,IF(N40="C",76,IF(N40="D",66,IF(N40="F",59,0)))))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25"/>
      <c r="C60" s="19">
        <f t="shared" ref="C60:C65" si="20">IF(B60="A",100,IF(B60="B",89,IF(B60="C",76,IF(B60="D",66,IF(B60="F",59,0)))))</f>
        <v>0</v>
      </c>
      <c r="D60" s="15"/>
      <c r="E60" s="24"/>
      <c r="F60" s="25"/>
      <c r="G60" s="19"/>
      <c r="H60" s="15"/>
      <c r="I60" s="15"/>
      <c r="J60" s="15"/>
      <c r="K60" s="15"/>
      <c r="L60" s="15"/>
      <c r="M60" s="13" t="s">
        <v>70</v>
      </c>
      <c r="N60" s="101" t="str">
        <f>N53</f>
        <v xml:space="preserve"> </v>
      </c>
      <c r="O60" s="101"/>
    </row>
    <row r="61" spans="1:15" s="32" customFormat="1" ht="10" customHeight="1">
      <c r="A61" s="24" t="s">
        <v>62</v>
      </c>
      <c r="B61" s="25"/>
      <c r="C61" s="19">
        <f t="shared" si="20"/>
        <v>0</v>
      </c>
      <c r="D61" s="15"/>
      <c r="E61" s="24"/>
      <c r="F61" s="25"/>
      <c r="G61" s="19"/>
      <c r="H61" s="15"/>
      <c r="I61" s="15"/>
      <c r="J61" s="15"/>
      <c r="K61" s="15"/>
      <c r="L61" s="15"/>
      <c r="M61" s="13" t="s">
        <v>59</v>
      </c>
      <c r="N61" s="100" t="str">
        <f>B101</f>
        <v xml:space="preserve"> </v>
      </c>
      <c r="O61" s="100"/>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IF(B67="A",100,IF(B67="B",89,IF(B67="C",76,IF(B67="D",66,IF(B67="F",59,0)))))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IF(B74="A",100,IF(B74="B",89,IF(B74="C",76,IF(B74="D",66,IF(B74="F",59,0)))))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IF(B81="A",100,IF(B81="B",89,IF(B81="C",76,IF(B81="D",66,IF(B81="F",59,0)))))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4">IF(B88="A",100,IF(B88="B",89,IF(B88="C",76,IF(B88="D",66,IF(B88="F",59,0)))))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 t="shared" si="24"/>
        <v>0</v>
      </c>
      <c r="D91" s="15"/>
      <c r="E91" s="24"/>
      <c r="F91" s="25"/>
      <c r="G91" s="19"/>
      <c r="H91" s="15"/>
      <c r="I91" s="15"/>
      <c r="J91" s="15"/>
      <c r="K91" s="15"/>
      <c r="L91" s="15"/>
      <c r="M91" s="15"/>
      <c r="N91" s="15"/>
      <c r="O91" s="15"/>
    </row>
    <row r="92" spans="1:15" s="32" customFormat="1" ht="10" customHeight="1">
      <c r="A92" s="24" t="s">
        <v>42</v>
      </c>
      <c r="B92" s="25"/>
      <c r="C92" s="19">
        <f t="shared" si="24"/>
        <v>0</v>
      </c>
      <c r="D92" s="15"/>
      <c r="E92" s="24"/>
      <c r="F92" s="25"/>
      <c r="G92" s="19"/>
      <c r="H92" s="15"/>
      <c r="I92" s="15"/>
      <c r="J92" s="15"/>
      <c r="K92" s="15"/>
      <c r="L92" s="15"/>
      <c r="M92" s="15"/>
      <c r="N92" s="15"/>
      <c r="O92" s="15"/>
    </row>
    <row r="93" spans="1:15" s="32" customFormat="1" ht="10" customHeight="1">
      <c r="A93" s="24" t="s">
        <v>43</v>
      </c>
      <c r="B93" s="25"/>
      <c r="C93" s="19">
        <f t="shared" si="24"/>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AE309"/>
  <sheetViews>
    <sheetView topLeftCell="A47" workbookViewId="0">
      <selection activeCell="I84" sqref="I84"/>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101</v>
      </c>
      <c r="B5" s="97" t="s">
        <v>30</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29</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IF(B12="EP",100,IF(B12="AP",86,IF(B12="MP",76,IF(B12="UP",59,0))))</f>
        <v>0</v>
      </c>
      <c r="D12" s="15"/>
      <c r="E12" s="24" t="s">
        <v>63</v>
      </c>
      <c r="F12" s="25"/>
      <c r="G12" s="19">
        <f t="shared" ref="G12:G17" si="0">IF(F12="EP",100,IF(F12="AP",86,IF(F12="MP",76,IF(F12="UP",59,0))))</f>
        <v>0</v>
      </c>
      <c r="H12" s="15"/>
      <c r="I12" s="24" t="s">
        <v>63</v>
      </c>
      <c r="J12" s="25"/>
      <c r="K12" s="19">
        <f t="shared" ref="K12:K17" si="1">IF(J12="EP",100,IF(J12="AP",86,IF(J12="MP",76,IF(J12="UP",59,0))))</f>
        <v>0</v>
      </c>
      <c r="L12" s="15"/>
      <c r="M12" s="24" t="s">
        <v>63</v>
      </c>
      <c r="N12" s="25"/>
      <c r="O12" s="19">
        <f t="shared" ref="O12:O17" si="2">IF(N12="EP",100,IF(N12="AP",86,IF(N12="MP",76,IF(N12="UP",59,0))))</f>
        <v>0</v>
      </c>
    </row>
    <row r="13" spans="1:31" s="32" customFormat="1" ht="10" customHeight="1">
      <c r="A13" s="24" t="s">
        <v>62</v>
      </c>
      <c r="B13" s="25"/>
      <c r="C13" s="19">
        <f t="shared" ref="C13:C17" si="3">IF(B13="EP",100,IF(B13="AP",86,IF(B13="MP",76,IF(B13="UP",59,0))))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IF(B19="EP",100,IF(B19="AP",86,IF(B19="MP",76,IF(B19="UP",59,0))))</f>
        <v>0</v>
      </c>
      <c r="D19" s="15"/>
      <c r="E19" s="24" t="s">
        <v>63</v>
      </c>
      <c r="F19" s="25"/>
      <c r="G19" s="19">
        <f t="shared" ref="G19:G20" si="5">IF(F19="EP",100,IF(F19="AP",86,IF(F19="MP",76,IF(F19="UP",59,0))))</f>
        <v>0</v>
      </c>
      <c r="H19" s="15"/>
      <c r="I19" s="24" t="s">
        <v>63</v>
      </c>
      <c r="J19" s="25"/>
      <c r="K19" s="19">
        <f t="shared" ref="K19:K24" si="6">IF(J19="EP",100,IF(J19="AP",86,IF(J19="MP",76,IF(J19="UP",59,0))))</f>
        <v>0</v>
      </c>
      <c r="L19" s="15"/>
      <c r="M19" s="24" t="s">
        <v>63</v>
      </c>
      <c r="N19" s="25"/>
      <c r="O19" s="19">
        <f t="shared" ref="O19:O24" si="7">IF(N19="EP",100,IF(N19="AP",86,IF(N19="MP",76,IF(N19="UP",59,0))))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IF(F21="EP",100,IF(F21="AP",86,IF(F21="MP",76,IF(F21="UP",59,0))))</f>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IF(F22="EP",100,IF(F22="AP",86,IF(F22="MP",76,IF(F22="UP",59,0))))</f>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ref="G23:G24" si="8">IF(F23="EP",100,IF(F23="AP",86,IF(F23="MP",76,IF(F23="UP",59,0))))</f>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8"/>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9">IF(B26="EP",100,IF(B26="AP",86,IF(B26="MP",76,IF(B26="UP",59,0))))</f>
        <v>0</v>
      </c>
      <c r="D26" s="15"/>
      <c r="E26" s="24" t="s">
        <v>63</v>
      </c>
      <c r="F26" s="25"/>
      <c r="G26" s="19">
        <f t="shared" ref="G26:G31" si="10">IF(F26="EP",100,IF(F26="AP",86,IF(F26="MP",76,IF(F26="UP",59,0))))</f>
        <v>0</v>
      </c>
      <c r="H26" s="15"/>
      <c r="I26" s="24" t="s">
        <v>63</v>
      </c>
      <c r="J26" s="25"/>
      <c r="K26" s="19">
        <f t="shared" ref="K26:K31" si="11">IF(J26="EP",100,IF(J26="AP",86,IF(J26="MP",76,IF(J26="UP",59,0))))</f>
        <v>0</v>
      </c>
      <c r="L26" s="15"/>
      <c r="M26" s="24" t="s">
        <v>63</v>
      </c>
      <c r="N26" s="25"/>
      <c r="O26" s="19">
        <f t="shared" ref="O26:O31" si="12">IF(N26="EP",100,IF(N26="AP",86,IF(N26="MP",76,IF(N26="UP",59,0))))</f>
        <v>0</v>
      </c>
    </row>
    <row r="27" spans="1:15" s="32" customFormat="1" ht="10" customHeight="1">
      <c r="A27" s="24" t="s">
        <v>62</v>
      </c>
      <c r="B27" s="25"/>
      <c r="C27" s="19">
        <f t="shared" si="9"/>
        <v>0</v>
      </c>
      <c r="D27" s="15"/>
      <c r="E27" s="24" t="s">
        <v>62</v>
      </c>
      <c r="F27" s="25"/>
      <c r="G27" s="19">
        <f t="shared" si="10"/>
        <v>0</v>
      </c>
      <c r="H27" s="26"/>
      <c r="I27" s="24" t="s">
        <v>62</v>
      </c>
      <c r="J27" s="25"/>
      <c r="K27" s="19">
        <f t="shared" si="11"/>
        <v>0</v>
      </c>
      <c r="L27" s="15"/>
      <c r="M27" s="24" t="s">
        <v>62</v>
      </c>
      <c r="N27" s="25"/>
      <c r="O27" s="19">
        <f t="shared" si="12"/>
        <v>0</v>
      </c>
    </row>
    <row r="28" spans="1:15" s="32" customFormat="1" ht="10" customHeight="1">
      <c r="A28" s="24" t="s">
        <v>61</v>
      </c>
      <c r="B28" s="25"/>
      <c r="C28" s="19">
        <f t="shared" si="9"/>
        <v>0</v>
      </c>
      <c r="D28" s="15"/>
      <c r="E28" s="24" t="s">
        <v>61</v>
      </c>
      <c r="F28" s="25"/>
      <c r="G28" s="19">
        <f t="shared" si="10"/>
        <v>0</v>
      </c>
      <c r="H28" s="26"/>
      <c r="I28" s="24" t="s">
        <v>61</v>
      </c>
      <c r="J28" s="25"/>
      <c r="K28" s="19">
        <f t="shared" si="11"/>
        <v>0</v>
      </c>
      <c r="L28" s="15"/>
      <c r="M28" s="24" t="s">
        <v>61</v>
      </c>
      <c r="N28" s="25"/>
      <c r="O28" s="19">
        <f t="shared" si="12"/>
        <v>0</v>
      </c>
    </row>
    <row r="29" spans="1:15" s="32" customFormat="1" ht="10" customHeight="1">
      <c r="A29" s="24" t="s">
        <v>60</v>
      </c>
      <c r="B29" s="25"/>
      <c r="C29" s="19">
        <f t="shared" si="9"/>
        <v>0</v>
      </c>
      <c r="D29" s="15"/>
      <c r="E29" s="24" t="s">
        <v>60</v>
      </c>
      <c r="F29" s="25"/>
      <c r="G29" s="19">
        <f t="shared" si="10"/>
        <v>0</v>
      </c>
      <c r="H29" s="15"/>
      <c r="I29" s="24" t="s">
        <v>60</v>
      </c>
      <c r="J29" s="25"/>
      <c r="K29" s="19">
        <f t="shared" si="11"/>
        <v>0</v>
      </c>
      <c r="L29" s="15"/>
      <c r="M29" s="24" t="s">
        <v>60</v>
      </c>
      <c r="N29" s="25"/>
      <c r="O29" s="19">
        <f t="shared" si="12"/>
        <v>0</v>
      </c>
    </row>
    <row r="30" spans="1:15" s="32" customFormat="1" ht="10" customHeight="1">
      <c r="A30" s="24" t="s">
        <v>42</v>
      </c>
      <c r="B30" s="25"/>
      <c r="C30" s="19">
        <f t="shared" si="9"/>
        <v>0</v>
      </c>
      <c r="D30" s="15"/>
      <c r="E30" s="24" t="s">
        <v>42</v>
      </c>
      <c r="F30" s="25"/>
      <c r="G30" s="19">
        <f t="shared" si="10"/>
        <v>0</v>
      </c>
      <c r="H30" s="15"/>
      <c r="I30" s="24" t="s">
        <v>42</v>
      </c>
      <c r="J30" s="25"/>
      <c r="K30" s="19">
        <f t="shared" si="11"/>
        <v>0</v>
      </c>
      <c r="L30" s="15"/>
      <c r="M30" s="24" t="s">
        <v>42</v>
      </c>
      <c r="N30" s="25"/>
      <c r="O30" s="19">
        <f t="shared" si="12"/>
        <v>0</v>
      </c>
    </row>
    <row r="31" spans="1:15" s="32" customFormat="1" ht="10" customHeight="1">
      <c r="A31" s="24" t="s">
        <v>43</v>
      </c>
      <c r="B31" s="25"/>
      <c r="C31" s="19">
        <f t="shared" si="9"/>
        <v>0</v>
      </c>
      <c r="D31" s="15"/>
      <c r="E31" s="24" t="s">
        <v>43</v>
      </c>
      <c r="F31" s="25"/>
      <c r="G31" s="19">
        <f t="shared" si="10"/>
        <v>0</v>
      </c>
      <c r="H31" s="15"/>
      <c r="I31" s="24" t="s">
        <v>43</v>
      </c>
      <c r="J31" s="25"/>
      <c r="K31" s="19">
        <f t="shared" si="11"/>
        <v>0</v>
      </c>
      <c r="L31" s="15"/>
      <c r="M31" s="24" t="s">
        <v>43</v>
      </c>
      <c r="N31" s="25"/>
      <c r="O31" s="19">
        <f t="shared" si="12"/>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3">IF(B33="EP",100,IF(B33="AP",86,IF(B33="MP",76,IF(B33="UP",59,0))))</f>
        <v>0</v>
      </c>
      <c r="D33" s="15"/>
      <c r="E33" s="24" t="s">
        <v>63</v>
      </c>
      <c r="F33" s="25"/>
      <c r="G33" s="19">
        <f t="shared" ref="G33:G38" si="14">IF(F33="EP",100,IF(F33="AP",86,IF(F33="MP",76,IF(F33="UP",59,0))))</f>
        <v>0</v>
      </c>
      <c r="H33" s="15"/>
      <c r="I33" s="24" t="s">
        <v>63</v>
      </c>
      <c r="J33" s="25"/>
      <c r="K33" s="19">
        <f t="shared" ref="K33:K38" si="15">IF(J33="EP",100,IF(J33="AP",86,IF(J33="MP",76,IF(J33="UP",59,0))))</f>
        <v>0</v>
      </c>
      <c r="L33" s="15"/>
      <c r="M33" s="24" t="s">
        <v>63</v>
      </c>
      <c r="N33" s="25"/>
      <c r="O33" s="19">
        <f t="shared" ref="O33:O38" si="16">IF(N33="EP",100,IF(N33="AP",86,IF(N33="MP",76,IF(N33="UP",59,0))))</f>
        <v>0</v>
      </c>
    </row>
    <row r="34" spans="1:15" s="32" customFormat="1" ht="10" customHeight="1">
      <c r="A34" s="24" t="s">
        <v>62</v>
      </c>
      <c r="B34" s="25"/>
      <c r="C34" s="19">
        <f t="shared" si="13"/>
        <v>0</v>
      </c>
      <c r="D34" s="15"/>
      <c r="E34" s="24" t="s">
        <v>62</v>
      </c>
      <c r="F34" s="25"/>
      <c r="G34" s="19">
        <f t="shared" si="14"/>
        <v>0</v>
      </c>
      <c r="H34" s="15"/>
      <c r="I34" s="24" t="s">
        <v>62</v>
      </c>
      <c r="J34" s="25"/>
      <c r="K34" s="19">
        <f t="shared" si="15"/>
        <v>0</v>
      </c>
      <c r="L34" s="15"/>
      <c r="M34" s="24" t="s">
        <v>62</v>
      </c>
      <c r="N34" s="25"/>
      <c r="O34" s="19">
        <f t="shared" si="16"/>
        <v>0</v>
      </c>
    </row>
    <row r="35" spans="1:15" s="32" customFormat="1" ht="10" customHeight="1">
      <c r="A35" s="24" t="s">
        <v>61</v>
      </c>
      <c r="B35" s="25"/>
      <c r="C35" s="19">
        <f t="shared" si="13"/>
        <v>0</v>
      </c>
      <c r="D35" s="15"/>
      <c r="E35" s="24" t="s">
        <v>61</v>
      </c>
      <c r="F35" s="25"/>
      <c r="G35" s="19">
        <f t="shared" si="14"/>
        <v>0</v>
      </c>
      <c r="H35" s="15"/>
      <c r="I35" s="24" t="s">
        <v>61</v>
      </c>
      <c r="J35" s="25"/>
      <c r="K35" s="19">
        <f t="shared" si="15"/>
        <v>0</v>
      </c>
      <c r="L35" s="15"/>
      <c r="M35" s="24" t="s">
        <v>61</v>
      </c>
      <c r="N35" s="25"/>
      <c r="O35" s="19">
        <f t="shared" si="16"/>
        <v>0</v>
      </c>
    </row>
    <row r="36" spans="1:15" s="32" customFormat="1" ht="10" customHeight="1">
      <c r="A36" s="24" t="s">
        <v>60</v>
      </c>
      <c r="B36" s="25"/>
      <c r="C36" s="19">
        <f t="shared" si="13"/>
        <v>0</v>
      </c>
      <c r="D36" s="15"/>
      <c r="E36" s="24" t="s">
        <v>60</v>
      </c>
      <c r="F36" s="25"/>
      <c r="G36" s="19">
        <f t="shared" si="14"/>
        <v>0</v>
      </c>
      <c r="H36" s="15"/>
      <c r="I36" s="24" t="s">
        <v>60</v>
      </c>
      <c r="J36" s="25"/>
      <c r="K36" s="19">
        <f t="shared" si="15"/>
        <v>0</v>
      </c>
      <c r="L36" s="15"/>
      <c r="M36" s="24" t="s">
        <v>60</v>
      </c>
      <c r="N36" s="25"/>
      <c r="O36" s="19">
        <f t="shared" si="16"/>
        <v>0</v>
      </c>
    </row>
    <row r="37" spans="1:15" s="32" customFormat="1" ht="10" customHeight="1">
      <c r="A37" s="24" t="s">
        <v>42</v>
      </c>
      <c r="B37" s="25"/>
      <c r="C37" s="19">
        <f t="shared" si="13"/>
        <v>0</v>
      </c>
      <c r="D37" s="15"/>
      <c r="E37" s="24" t="s">
        <v>42</v>
      </c>
      <c r="F37" s="25"/>
      <c r="G37" s="19">
        <f t="shared" si="14"/>
        <v>0</v>
      </c>
      <c r="H37" s="15"/>
      <c r="I37" s="24" t="s">
        <v>42</v>
      </c>
      <c r="J37" s="25"/>
      <c r="K37" s="19">
        <f t="shared" si="15"/>
        <v>0</v>
      </c>
      <c r="L37" s="15"/>
      <c r="M37" s="24" t="s">
        <v>42</v>
      </c>
      <c r="N37" s="25"/>
      <c r="O37" s="19">
        <f t="shared" si="16"/>
        <v>0</v>
      </c>
    </row>
    <row r="38" spans="1:15" s="32" customFormat="1" ht="10" customHeight="1">
      <c r="A38" s="24" t="s">
        <v>43</v>
      </c>
      <c r="B38" s="25"/>
      <c r="C38" s="19">
        <f t="shared" si="13"/>
        <v>0</v>
      </c>
      <c r="D38" s="15"/>
      <c r="E38" s="24" t="s">
        <v>43</v>
      </c>
      <c r="F38" s="25"/>
      <c r="G38" s="19">
        <f t="shared" si="14"/>
        <v>0</v>
      </c>
      <c r="H38" s="15"/>
      <c r="I38" s="24" t="s">
        <v>43</v>
      </c>
      <c r="J38" s="25"/>
      <c r="K38" s="19">
        <f t="shared" si="15"/>
        <v>0</v>
      </c>
      <c r="L38" s="15"/>
      <c r="M38" s="24" t="s">
        <v>43</v>
      </c>
      <c r="N38" s="25"/>
      <c r="O38" s="19">
        <f t="shared" si="16"/>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7">IF(B40="EP",100,IF(B40="AP",86,IF(B40="MP",76,IF(B40="UP",59,0))))</f>
        <v>0</v>
      </c>
      <c r="D40" s="15"/>
      <c r="E40" s="24" t="s">
        <v>63</v>
      </c>
      <c r="F40" s="25"/>
      <c r="G40" s="19">
        <f t="shared" ref="G40:G45" si="18">IF(F40="EP",100,IF(F40="AP",86,IF(F40="MP",76,IF(F40="UP",59,0))))</f>
        <v>0</v>
      </c>
      <c r="H40" s="15"/>
      <c r="I40" s="24" t="s">
        <v>63</v>
      </c>
      <c r="J40" s="25"/>
      <c r="K40" s="19">
        <f t="shared" ref="K40:K45" si="19">IF(J40="EP",100,IF(J40="AP",86,IF(J40="MP",76,IF(J40="UP",59,0))))</f>
        <v>0</v>
      </c>
      <c r="L40" s="15"/>
      <c r="M40" s="24" t="s">
        <v>63</v>
      </c>
      <c r="N40" s="25"/>
      <c r="O40" s="19">
        <f t="shared" ref="O40:O45" si="20">IF(N40="EP",100,IF(N40="AP",86,IF(N40="MP",76,IF(N40="UP",59,0))))</f>
        <v>0</v>
      </c>
    </row>
    <row r="41" spans="1:15" s="32" customFormat="1" ht="10" customHeight="1">
      <c r="A41" s="24" t="s">
        <v>62</v>
      </c>
      <c r="B41" s="25"/>
      <c r="C41" s="19">
        <f t="shared" si="17"/>
        <v>0</v>
      </c>
      <c r="D41" s="15"/>
      <c r="E41" s="24" t="s">
        <v>62</v>
      </c>
      <c r="F41" s="25"/>
      <c r="G41" s="19">
        <f t="shared" si="18"/>
        <v>0</v>
      </c>
      <c r="H41" s="15"/>
      <c r="I41" s="24" t="s">
        <v>62</v>
      </c>
      <c r="J41" s="25"/>
      <c r="K41" s="19">
        <f t="shared" si="19"/>
        <v>0</v>
      </c>
      <c r="L41" s="15"/>
      <c r="M41" s="24" t="s">
        <v>62</v>
      </c>
      <c r="N41" s="25"/>
      <c r="O41" s="19">
        <f t="shared" si="20"/>
        <v>0</v>
      </c>
    </row>
    <row r="42" spans="1:15" s="32" customFormat="1" ht="10" customHeight="1">
      <c r="A42" s="24" t="s">
        <v>61</v>
      </c>
      <c r="B42" s="25"/>
      <c r="C42" s="19">
        <f t="shared" si="17"/>
        <v>0</v>
      </c>
      <c r="D42" s="15"/>
      <c r="E42" s="24" t="s">
        <v>61</v>
      </c>
      <c r="F42" s="25"/>
      <c r="G42" s="19">
        <f t="shared" si="18"/>
        <v>0</v>
      </c>
      <c r="H42" s="15"/>
      <c r="I42" s="24" t="s">
        <v>61</v>
      </c>
      <c r="J42" s="25"/>
      <c r="K42" s="19">
        <f t="shared" si="19"/>
        <v>0</v>
      </c>
      <c r="L42" s="15"/>
      <c r="M42" s="24" t="s">
        <v>61</v>
      </c>
      <c r="N42" s="25"/>
      <c r="O42" s="19">
        <f t="shared" si="20"/>
        <v>0</v>
      </c>
    </row>
    <row r="43" spans="1:15" s="32" customFormat="1" ht="10" customHeight="1">
      <c r="A43" s="24" t="s">
        <v>60</v>
      </c>
      <c r="B43" s="25"/>
      <c r="C43" s="19">
        <f t="shared" si="17"/>
        <v>0</v>
      </c>
      <c r="D43" s="15"/>
      <c r="E43" s="24" t="s">
        <v>60</v>
      </c>
      <c r="F43" s="25"/>
      <c r="G43" s="19">
        <f t="shared" si="18"/>
        <v>0</v>
      </c>
      <c r="H43" s="15"/>
      <c r="I43" s="24" t="s">
        <v>60</v>
      </c>
      <c r="J43" s="22"/>
      <c r="K43" s="19">
        <f t="shared" si="19"/>
        <v>0</v>
      </c>
      <c r="L43" s="15"/>
      <c r="M43" s="24" t="s">
        <v>60</v>
      </c>
      <c r="N43" s="25"/>
      <c r="O43" s="19">
        <f t="shared" si="20"/>
        <v>0</v>
      </c>
    </row>
    <row r="44" spans="1:15" s="32" customFormat="1" ht="10" customHeight="1">
      <c r="A44" s="24" t="s">
        <v>42</v>
      </c>
      <c r="B44" s="25"/>
      <c r="C44" s="19">
        <f t="shared" si="17"/>
        <v>0</v>
      </c>
      <c r="D44" s="15"/>
      <c r="E44" s="24" t="s">
        <v>42</v>
      </c>
      <c r="F44" s="25"/>
      <c r="G44" s="19">
        <f t="shared" si="18"/>
        <v>0</v>
      </c>
      <c r="H44" s="15"/>
      <c r="I44" s="24" t="s">
        <v>42</v>
      </c>
      <c r="J44" s="25"/>
      <c r="K44" s="19">
        <f t="shared" si="19"/>
        <v>0</v>
      </c>
      <c r="L44" s="15"/>
      <c r="M44" s="24" t="s">
        <v>42</v>
      </c>
      <c r="N44" s="25"/>
      <c r="O44" s="19">
        <f t="shared" si="20"/>
        <v>0</v>
      </c>
    </row>
    <row r="45" spans="1:15" s="32" customFormat="1" ht="10" customHeight="1">
      <c r="A45" s="24" t="s">
        <v>43</v>
      </c>
      <c r="B45" s="25"/>
      <c r="C45" s="19">
        <f t="shared" si="17"/>
        <v>0</v>
      </c>
      <c r="D45" s="15"/>
      <c r="E45" s="24" t="s">
        <v>43</v>
      </c>
      <c r="F45" s="25"/>
      <c r="G45" s="19">
        <f t="shared" si="18"/>
        <v>0</v>
      </c>
      <c r="H45" s="15"/>
      <c r="I45" s="24" t="s">
        <v>43</v>
      </c>
      <c r="J45" s="25"/>
      <c r="K45" s="19">
        <f t="shared" si="19"/>
        <v>0</v>
      </c>
      <c r="L45" s="15"/>
      <c r="M45" s="24" t="s">
        <v>43</v>
      </c>
      <c r="N45" s="25"/>
      <c r="O45" s="19">
        <f t="shared" si="20"/>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1">IF(B60="EP",100,IF(B60="AP",86,IF(B60="MP",76,IF(B60="UP",59,0))))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1"/>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1"/>
        <v>0</v>
      </c>
      <c r="D62" s="15"/>
      <c r="E62" s="24"/>
      <c r="F62" s="25"/>
      <c r="G62" s="19"/>
      <c r="H62" s="15"/>
      <c r="I62" s="15"/>
      <c r="J62" s="15"/>
      <c r="K62" s="15"/>
      <c r="L62" s="15"/>
      <c r="M62" s="13"/>
      <c r="N62" s="103"/>
      <c r="O62" s="103"/>
    </row>
    <row r="63" spans="1:15" s="32" customFormat="1" ht="10" customHeight="1">
      <c r="A63" s="24" t="s">
        <v>60</v>
      </c>
      <c r="B63" s="25"/>
      <c r="C63" s="19">
        <f t="shared" si="21"/>
        <v>0</v>
      </c>
      <c r="D63" s="15"/>
      <c r="E63" s="24"/>
      <c r="F63" s="25"/>
      <c r="G63" s="19"/>
      <c r="H63" s="15"/>
      <c r="I63" s="15"/>
      <c r="J63" s="15"/>
      <c r="K63" s="15"/>
      <c r="L63" s="15"/>
      <c r="M63" s="19"/>
      <c r="N63" s="15"/>
      <c r="O63" s="15"/>
    </row>
    <row r="64" spans="1:15" s="32" customFormat="1" ht="10" customHeight="1">
      <c r="A64" s="24" t="s">
        <v>42</v>
      </c>
      <c r="B64" s="25"/>
      <c r="C64" s="19">
        <f t="shared" si="21"/>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1"/>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2">IF(B67="EP",100,IF(B67="AP",86,IF(B67="MP",76,IF(B67="UP",59,0))))</f>
        <v>0</v>
      </c>
      <c r="D67" s="15"/>
      <c r="E67" s="24"/>
      <c r="F67" s="25"/>
      <c r="G67" s="19"/>
      <c r="H67" s="15"/>
      <c r="I67" s="15"/>
      <c r="J67" s="15"/>
      <c r="K67" s="15"/>
      <c r="L67" s="15"/>
      <c r="M67" s="19"/>
      <c r="N67" s="15"/>
      <c r="O67" s="15"/>
    </row>
    <row r="68" spans="1:15" s="32" customFormat="1" ht="10" customHeight="1">
      <c r="A68" s="24" t="s">
        <v>62</v>
      </c>
      <c r="B68" s="25"/>
      <c r="C68" s="19">
        <f t="shared" si="22"/>
        <v>0</v>
      </c>
      <c r="D68" s="15"/>
      <c r="E68" s="24"/>
      <c r="F68" s="25"/>
      <c r="G68" s="19"/>
      <c r="H68" s="15"/>
      <c r="I68" s="15"/>
      <c r="J68" s="15"/>
      <c r="K68" s="15"/>
      <c r="L68" s="15"/>
      <c r="M68" s="19"/>
      <c r="N68" s="15"/>
      <c r="O68" s="15"/>
    </row>
    <row r="69" spans="1:15" s="32" customFormat="1" ht="10" customHeight="1">
      <c r="A69" s="24" t="s">
        <v>61</v>
      </c>
      <c r="B69" s="25"/>
      <c r="C69" s="19">
        <f t="shared" si="22"/>
        <v>0</v>
      </c>
      <c r="D69" s="15"/>
      <c r="E69" s="24"/>
      <c r="F69" s="25"/>
      <c r="G69" s="19"/>
      <c r="H69" s="15"/>
      <c r="I69" s="15"/>
      <c r="J69" s="15"/>
      <c r="K69" s="15"/>
      <c r="L69" s="15"/>
      <c r="M69" s="19"/>
      <c r="N69" s="15"/>
      <c r="O69" s="15"/>
    </row>
    <row r="70" spans="1:15" s="32" customFormat="1" ht="10" customHeight="1">
      <c r="A70" s="24" t="s">
        <v>60</v>
      </c>
      <c r="B70" s="25"/>
      <c r="C70" s="19">
        <f t="shared" si="22"/>
        <v>0</v>
      </c>
      <c r="D70" s="15"/>
      <c r="E70" s="24"/>
      <c r="F70" s="25"/>
      <c r="G70" s="19"/>
      <c r="H70" s="15"/>
      <c r="I70" s="15"/>
      <c r="J70" s="15"/>
      <c r="K70" s="15"/>
      <c r="L70" s="15"/>
      <c r="M70" s="19"/>
      <c r="N70" s="15"/>
      <c r="O70" s="15"/>
    </row>
    <row r="71" spans="1:15" s="32" customFormat="1" ht="10" customHeight="1">
      <c r="A71" s="24" t="s">
        <v>42</v>
      </c>
      <c r="B71" s="25"/>
      <c r="C71" s="19">
        <f t="shared" si="22"/>
        <v>0</v>
      </c>
      <c r="D71" s="15"/>
      <c r="E71" s="24"/>
      <c r="F71" s="25"/>
      <c r="G71" s="19"/>
      <c r="H71" s="15"/>
      <c r="I71" s="15"/>
      <c r="J71" s="15"/>
      <c r="K71" s="15"/>
      <c r="L71" s="15"/>
      <c r="M71" s="19"/>
      <c r="N71" s="15"/>
      <c r="O71" s="15"/>
    </row>
    <row r="72" spans="1:15" s="32" customFormat="1" ht="10" customHeight="1">
      <c r="A72" s="24" t="s">
        <v>43</v>
      </c>
      <c r="B72" s="25"/>
      <c r="C72" s="19">
        <f t="shared" si="22"/>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3">IF(B74="EP",100,IF(B74="AP",86,IF(B74="MP",76,IF(B74="UP",59,0))))</f>
        <v>0</v>
      </c>
      <c r="D74" s="15"/>
      <c r="E74" s="24"/>
      <c r="F74" s="25"/>
      <c r="G74" s="19"/>
      <c r="H74" s="15"/>
      <c r="I74" s="15"/>
      <c r="J74" s="15"/>
      <c r="K74" s="15"/>
      <c r="L74" s="15"/>
      <c r="M74" s="19"/>
      <c r="N74" s="15"/>
      <c r="O74" s="15"/>
    </row>
    <row r="75" spans="1:15" s="32" customFormat="1" ht="10" customHeight="1">
      <c r="A75" s="24" t="s">
        <v>62</v>
      </c>
      <c r="B75" s="25"/>
      <c r="C75" s="19">
        <f t="shared" si="23"/>
        <v>0</v>
      </c>
      <c r="D75" s="15"/>
      <c r="E75" s="24"/>
      <c r="F75" s="25"/>
      <c r="G75" s="19"/>
      <c r="H75" s="15"/>
      <c r="I75" s="15"/>
      <c r="J75" s="15"/>
      <c r="K75" s="15"/>
      <c r="L75" s="15"/>
      <c r="M75" s="19"/>
      <c r="N75" s="15"/>
      <c r="O75" s="15"/>
    </row>
    <row r="76" spans="1:15" s="32" customFormat="1" ht="10" customHeight="1">
      <c r="A76" s="24" t="s">
        <v>61</v>
      </c>
      <c r="B76" s="25"/>
      <c r="C76" s="19">
        <f t="shared" si="23"/>
        <v>0</v>
      </c>
      <c r="D76" s="15"/>
      <c r="E76" s="24"/>
      <c r="F76" s="25"/>
      <c r="G76" s="19"/>
      <c r="H76" s="15"/>
      <c r="I76" s="15"/>
      <c r="J76" s="15"/>
      <c r="K76" s="15"/>
      <c r="L76" s="15"/>
      <c r="M76" s="19"/>
      <c r="N76" s="15"/>
      <c r="O76" s="15"/>
    </row>
    <row r="77" spans="1:15" s="32" customFormat="1" ht="10" customHeight="1">
      <c r="A77" s="24" t="s">
        <v>60</v>
      </c>
      <c r="B77" s="25"/>
      <c r="C77" s="19">
        <f t="shared" si="23"/>
        <v>0</v>
      </c>
      <c r="D77" s="15"/>
      <c r="E77" s="24"/>
      <c r="F77" s="25"/>
      <c r="G77" s="19"/>
      <c r="H77" s="15"/>
      <c r="I77" s="15"/>
      <c r="J77" s="15"/>
      <c r="K77" s="15"/>
      <c r="L77" s="15"/>
      <c r="M77" s="19"/>
      <c r="N77" s="15"/>
      <c r="O77" s="15"/>
    </row>
    <row r="78" spans="1:15" s="32" customFormat="1" ht="10" customHeight="1">
      <c r="A78" s="24" t="s">
        <v>42</v>
      </c>
      <c r="B78" s="25"/>
      <c r="C78" s="19">
        <f t="shared" si="23"/>
        <v>0</v>
      </c>
      <c r="D78" s="15"/>
      <c r="E78" s="24"/>
      <c r="F78" s="25"/>
      <c r="G78" s="19"/>
      <c r="H78" s="15"/>
      <c r="I78" s="15"/>
      <c r="J78" s="15"/>
      <c r="K78" s="15"/>
      <c r="L78" s="15"/>
      <c r="M78" s="19"/>
      <c r="N78" s="15"/>
      <c r="O78" s="15"/>
    </row>
    <row r="79" spans="1:15" s="32" customFormat="1" ht="10" customHeight="1">
      <c r="A79" s="24" t="s">
        <v>43</v>
      </c>
      <c r="B79" s="25"/>
      <c r="C79" s="19">
        <f t="shared" si="23"/>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4">IF(B81="EP",100,IF(B81="AP",86,IF(B81="MP",76,IF(B81="UP",59,0))))</f>
        <v>0</v>
      </c>
      <c r="D81" s="15"/>
      <c r="E81" s="24"/>
      <c r="F81" s="25"/>
      <c r="G81" s="19"/>
      <c r="H81" s="15"/>
      <c r="I81" s="15"/>
      <c r="J81" s="15"/>
      <c r="K81" s="15"/>
      <c r="L81" s="15"/>
      <c r="M81" s="19"/>
      <c r="N81" s="15"/>
      <c r="O81" s="15"/>
    </row>
    <row r="82" spans="1:15" s="32" customFormat="1" ht="10" customHeight="1">
      <c r="A82" s="24" t="s">
        <v>62</v>
      </c>
      <c r="B82" s="25"/>
      <c r="C82" s="19">
        <f t="shared" si="24"/>
        <v>0</v>
      </c>
      <c r="D82" s="15"/>
      <c r="E82" s="24"/>
      <c r="F82" s="25"/>
      <c r="G82" s="19"/>
      <c r="H82" s="15"/>
      <c r="I82" s="15"/>
      <c r="J82" s="15"/>
      <c r="K82" s="15"/>
      <c r="L82" s="15"/>
      <c r="M82" s="15"/>
      <c r="N82" s="15"/>
      <c r="O82" s="15"/>
    </row>
    <row r="83" spans="1:15" s="32" customFormat="1" ht="10" customHeight="1">
      <c r="A83" s="24" t="s">
        <v>61</v>
      </c>
      <c r="B83" s="25"/>
      <c r="C83" s="19">
        <f t="shared" si="24"/>
        <v>0</v>
      </c>
      <c r="D83" s="15"/>
      <c r="E83" s="24"/>
      <c r="F83" s="25"/>
      <c r="G83" s="19"/>
      <c r="H83" s="15"/>
      <c r="I83" s="15"/>
      <c r="J83" s="15"/>
      <c r="K83" s="15"/>
      <c r="L83" s="15"/>
      <c r="M83" s="15"/>
      <c r="N83" s="15"/>
      <c r="O83" s="15"/>
    </row>
    <row r="84" spans="1:15" s="32" customFormat="1" ht="10" customHeight="1">
      <c r="A84" s="24" t="s">
        <v>60</v>
      </c>
      <c r="B84" s="25"/>
      <c r="C84" s="19">
        <f t="shared" si="24"/>
        <v>0</v>
      </c>
      <c r="D84" s="15"/>
      <c r="E84" s="24"/>
      <c r="F84" s="25"/>
      <c r="G84" s="19"/>
      <c r="H84" s="15"/>
      <c r="I84" s="15"/>
      <c r="J84" s="15"/>
      <c r="K84" s="15"/>
      <c r="L84" s="15"/>
      <c r="M84" s="15"/>
      <c r="N84" s="15"/>
      <c r="O84" s="15"/>
    </row>
    <row r="85" spans="1:15" s="32" customFormat="1" ht="10" customHeight="1">
      <c r="A85" s="24" t="s">
        <v>42</v>
      </c>
      <c r="B85" s="25"/>
      <c r="C85" s="19">
        <f t="shared" si="24"/>
        <v>0</v>
      </c>
      <c r="D85" s="15"/>
      <c r="E85" s="24"/>
      <c r="F85" s="25"/>
      <c r="G85" s="19"/>
      <c r="H85" s="15"/>
      <c r="I85" s="15"/>
      <c r="J85" s="15"/>
      <c r="K85" s="15"/>
      <c r="L85" s="15"/>
      <c r="M85" s="15"/>
      <c r="N85" s="15"/>
      <c r="O85" s="15"/>
    </row>
    <row r="86" spans="1:15" s="32" customFormat="1" ht="10" customHeight="1">
      <c r="A86" s="24" t="s">
        <v>43</v>
      </c>
      <c r="B86" s="25"/>
      <c r="C86" s="19">
        <f t="shared" si="24"/>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5">IF(B88="EP",100,IF(B88="AP",86,IF(B88="MP",76,IF(B88="UP",59,0))))</f>
        <v>0</v>
      </c>
      <c r="D88" s="15"/>
      <c r="E88" s="24"/>
      <c r="F88" s="25"/>
      <c r="G88" s="19"/>
      <c r="H88" s="15"/>
      <c r="I88" s="15"/>
      <c r="J88" s="15"/>
      <c r="K88" s="15"/>
      <c r="L88" s="15"/>
      <c r="M88" s="15"/>
      <c r="N88" s="15"/>
      <c r="O88" s="15"/>
    </row>
    <row r="89" spans="1:15" s="32" customFormat="1" ht="10" customHeight="1">
      <c r="A89" s="24" t="s">
        <v>62</v>
      </c>
      <c r="B89" s="25"/>
      <c r="C89" s="19">
        <f t="shared" si="25"/>
        <v>0</v>
      </c>
      <c r="D89" s="15"/>
      <c r="E89" s="24"/>
      <c r="F89" s="25"/>
      <c r="G89" s="19"/>
      <c r="H89" s="15"/>
      <c r="I89" s="15"/>
      <c r="J89" s="15"/>
      <c r="K89" s="15"/>
      <c r="L89" s="15"/>
      <c r="M89" s="15"/>
      <c r="N89" s="15"/>
      <c r="O89" s="15"/>
    </row>
    <row r="90" spans="1:15" s="32" customFormat="1" ht="10" customHeight="1">
      <c r="A90" s="24" t="s">
        <v>61</v>
      </c>
      <c r="B90" s="25"/>
      <c r="C90" s="19">
        <f t="shared" si="25"/>
        <v>0</v>
      </c>
      <c r="D90" s="15"/>
      <c r="E90" s="24"/>
      <c r="F90" s="25"/>
      <c r="G90" s="19"/>
      <c r="H90" s="15"/>
      <c r="I90" s="15"/>
      <c r="J90" s="15"/>
      <c r="K90" s="15"/>
      <c r="L90" s="15"/>
      <c r="M90" s="15"/>
      <c r="N90" s="15"/>
      <c r="O90" s="15"/>
    </row>
    <row r="91" spans="1:15" s="32" customFormat="1" ht="10" customHeight="1">
      <c r="A91" s="24" t="s">
        <v>60</v>
      </c>
      <c r="B91" s="25"/>
      <c r="C91" s="19">
        <f t="shared" si="25"/>
        <v>0</v>
      </c>
      <c r="D91" s="15"/>
      <c r="E91" s="24"/>
      <c r="F91" s="25"/>
      <c r="G91" s="19"/>
      <c r="H91" s="15"/>
      <c r="I91" s="15"/>
      <c r="J91" s="15"/>
      <c r="K91" s="15"/>
      <c r="L91" s="15"/>
      <c r="M91" s="15"/>
      <c r="N91" s="15"/>
      <c r="O91" s="15"/>
    </row>
    <row r="92" spans="1:15" s="32" customFormat="1" ht="10" customHeight="1">
      <c r="A92" s="24" t="s">
        <v>42</v>
      </c>
      <c r="B92" s="25"/>
      <c r="C92" s="19">
        <f t="shared" si="25"/>
        <v>0</v>
      </c>
      <c r="D92" s="15"/>
      <c r="E92" s="24"/>
      <c r="F92" s="25"/>
      <c r="G92" s="19"/>
      <c r="H92" s="15"/>
      <c r="I92" s="15"/>
      <c r="J92" s="15"/>
      <c r="K92" s="15"/>
      <c r="L92" s="15"/>
      <c r="M92" s="15"/>
      <c r="N92" s="15"/>
      <c r="O92" s="15"/>
    </row>
    <row r="93" spans="1:15" s="32" customFormat="1" ht="10" customHeight="1">
      <c r="A93" s="24" t="s">
        <v>43</v>
      </c>
      <c r="B93" s="25"/>
      <c r="C93" s="19">
        <f t="shared" si="25"/>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dimension ref="A1:AE309"/>
  <sheetViews>
    <sheetView topLeftCell="A47" workbookViewId="0">
      <selection activeCell="I83" sqref="I83"/>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100</v>
      </c>
      <c r="B5" s="97" t="s">
        <v>16</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31</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IF(B12="E",100,IF(B12="A",86,IF(B12="L",76,IF(B12="N",59,0))))</f>
        <v>0</v>
      </c>
      <c r="D12" s="15"/>
      <c r="E12" s="24" t="s">
        <v>63</v>
      </c>
      <c r="F12" s="25"/>
      <c r="G12" s="19">
        <f t="shared" ref="G12:G17" si="0">IF(F12="E",100,IF(F12="A",86,IF(F12="L",76,IF(F12="N",59,0))))</f>
        <v>0</v>
      </c>
      <c r="H12" s="15"/>
      <c r="I12" s="24" t="s">
        <v>63</v>
      </c>
      <c r="J12" s="25"/>
      <c r="K12" s="19">
        <f t="shared" ref="K12:K17" si="1">IF(J12="E",100,IF(J12="A",86,IF(J12="L",76,IF(J12="N",59,0))))</f>
        <v>0</v>
      </c>
      <c r="L12" s="15"/>
      <c r="M12" s="24" t="s">
        <v>63</v>
      </c>
      <c r="N12" s="25"/>
      <c r="O12" s="19">
        <f t="shared" ref="O12:O17" si="2">IF(N12="E",100,IF(N12="A",86,IF(N12="L",76,IF(N12="N",59,0))))</f>
        <v>0</v>
      </c>
    </row>
    <row r="13" spans="1:31" s="32" customFormat="1" ht="10" customHeight="1">
      <c r="A13" s="24" t="s">
        <v>62</v>
      </c>
      <c r="B13" s="25"/>
      <c r="C13" s="19">
        <f t="shared" ref="C13:C17" si="3">IF(B13="E",100,IF(B13="A",86,IF(B13="L",76,IF(B13="N",59,0))))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IF(B19="E",100,IF(B19="A",86,IF(B19="L",76,IF(B19="N",59,0))))</f>
        <v>0</v>
      </c>
      <c r="D19" s="15"/>
      <c r="E19" s="24" t="s">
        <v>63</v>
      </c>
      <c r="F19" s="25"/>
      <c r="G19" s="19">
        <f t="shared" ref="G19:G24" si="5">IF(F19="E",100,IF(F19="A",86,IF(F19="L",76,IF(F19="N",59,0))))</f>
        <v>0</v>
      </c>
      <c r="H19" s="15"/>
      <c r="I19" s="24" t="s">
        <v>63</v>
      </c>
      <c r="J19" s="25"/>
      <c r="K19" s="19">
        <f>IF(J19="E",100,IF(J19="A",86,IF(J19="L",76,IF(J19="N",59,0))))</f>
        <v>0</v>
      </c>
      <c r="L19" s="15"/>
      <c r="M19" s="24" t="s">
        <v>63</v>
      </c>
      <c r="N19" s="25"/>
      <c r="O19" s="19">
        <f t="shared" ref="O19:O24" si="6">IF(N19="E",100,IF(N19="A",86,IF(N19="L",76,IF(N19="N",59,0))))</f>
        <v>0</v>
      </c>
    </row>
    <row r="20" spans="1:15" s="32" customFormat="1" ht="10" customHeight="1">
      <c r="A20" s="24" t="s">
        <v>62</v>
      </c>
      <c r="B20" s="25"/>
      <c r="C20" s="19">
        <f t="shared" si="4"/>
        <v>0</v>
      </c>
      <c r="D20" s="15"/>
      <c r="E20" s="24" t="s">
        <v>62</v>
      </c>
      <c r="F20" s="25"/>
      <c r="G20" s="19">
        <f t="shared" si="5"/>
        <v>0</v>
      </c>
      <c r="H20" s="15"/>
      <c r="I20" s="24" t="s">
        <v>62</v>
      </c>
      <c r="J20" s="25"/>
      <c r="K20" s="19">
        <f>IF(J20="E",100,IF(J20="A",86,IF(J20="L",76,IF(J20="N",59,0))))</f>
        <v>0</v>
      </c>
      <c r="L20" s="15"/>
      <c r="M20" s="24" t="s">
        <v>62</v>
      </c>
      <c r="N20" s="25"/>
      <c r="O20" s="19">
        <f t="shared" si="6"/>
        <v>0</v>
      </c>
    </row>
    <row r="21" spans="1:15" s="32" customFormat="1" ht="10" customHeight="1">
      <c r="A21" s="24" t="s">
        <v>61</v>
      </c>
      <c r="B21" s="25"/>
      <c r="C21" s="19">
        <f t="shared" si="4"/>
        <v>0</v>
      </c>
      <c r="D21" s="15"/>
      <c r="E21" s="24" t="s">
        <v>61</v>
      </c>
      <c r="F21" s="25"/>
      <c r="G21" s="19">
        <f t="shared" si="5"/>
        <v>0</v>
      </c>
      <c r="H21" s="15"/>
      <c r="I21" s="24" t="s">
        <v>61</v>
      </c>
      <c r="J21" s="25"/>
      <c r="K21" s="19">
        <f>IF(J21="E",100,IF(J21="A",86,IF(J21="L",76,IF(J21="N",59,0))))</f>
        <v>0</v>
      </c>
      <c r="L21" s="15"/>
      <c r="M21" s="24" t="s">
        <v>61</v>
      </c>
      <c r="N21" s="25"/>
      <c r="O21" s="19">
        <f t="shared" si="6"/>
        <v>0</v>
      </c>
    </row>
    <row r="22" spans="1:15" s="32" customFormat="1" ht="10" customHeight="1">
      <c r="A22" s="24" t="s">
        <v>60</v>
      </c>
      <c r="B22" s="25"/>
      <c r="C22" s="19">
        <f t="shared" si="4"/>
        <v>0</v>
      </c>
      <c r="D22" s="15"/>
      <c r="E22" s="24" t="s">
        <v>60</v>
      </c>
      <c r="F22" s="25"/>
      <c r="G22" s="19">
        <f t="shared" si="5"/>
        <v>0</v>
      </c>
      <c r="H22" s="15"/>
      <c r="I22" s="24" t="s">
        <v>60</v>
      </c>
      <c r="J22" s="25"/>
      <c r="K22" s="19">
        <f>IF(J22="E",100,IF(J22="A",86,IF(J22="L",76,IF(J22="N",59,0))))</f>
        <v>0</v>
      </c>
      <c r="L22" s="15"/>
      <c r="M22" s="24" t="s">
        <v>60</v>
      </c>
      <c r="N22" s="25"/>
      <c r="O22" s="19">
        <f t="shared" si="6"/>
        <v>0</v>
      </c>
    </row>
    <row r="23" spans="1:15" s="32" customFormat="1" ht="10" customHeight="1">
      <c r="A23" s="24" t="s">
        <v>42</v>
      </c>
      <c r="B23" s="25"/>
      <c r="C23" s="19">
        <f t="shared" si="4"/>
        <v>0</v>
      </c>
      <c r="D23" s="15"/>
      <c r="E23" s="24" t="s">
        <v>42</v>
      </c>
      <c r="F23" s="25"/>
      <c r="G23" s="19">
        <f t="shared" si="5"/>
        <v>0</v>
      </c>
      <c r="H23" s="15"/>
      <c r="I23" s="24" t="s">
        <v>42</v>
      </c>
      <c r="J23" s="25"/>
      <c r="K23" s="19">
        <f t="shared" ref="K23:K24" si="7">IF(J23="E",100,IF(J23="A",86,IF(J23="L",76,IF(J23="N",59,0))))</f>
        <v>0</v>
      </c>
      <c r="L23" s="15"/>
      <c r="M23" s="24" t="s">
        <v>42</v>
      </c>
      <c r="N23" s="25"/>
      <c r="O23" s="19">
        <f t="shared" si="6"/>
        <v>0</v>
      </c>
    </row>
    <row r="24" spans="1:15" s="32" customFormat="1" ht="10" customHeight="1">
      <c r="A24" s="24" t="s">
        <v>43</v>
      </c>
      <c r="B24" s="25"/>
      <c r="C24" s="19">
        <f t="shared" si="4"/>
        <v>0</v>
      </c>
      <c r="D24" s="15"/>
      <c r="E24" s="24" t="s">
        <v>43</v>
      </c>
      <c r="F24" s="25"/>
      <c r="G24" s="19">
        <f t="shared" si="5"/>
        <v>0</v>
      </c>
      <c r="H24" s="15"/>
      <c r="I24" s="24" t="s">
        <v>43</v>
      </c>
      <c r="J24" s="25"/>
      <c r="K24" s="19">
        <f t="shared" si="7"/>
        <v>0</v>
      </c>
      <c r="L24" s="15"/>
      <c r="M24" s="24" t="s">
        <v>43</v>
      </c>
      <c r="N24" s="25"/>
      <c r="O24" s="19">
        <f t="shared" si="6"/>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IF(B26="E",100,IF(B26="A",86,IF(B26="L",76,IF(B26="N",59,0))))</f>
        <v>0</v>
      </c>
      <c r="D26" s="15"/>
      <c r="E26" s="24" t="s">
        <v>63</v>
      </c>
      <c r="F26" s="25"/>
      <c r="G26" s="19">
        <f t="shared" ref="G26:G31" si="9">IF(F26="E",100,IF(F26="A",86,IF(F26="L",76,IF(F26="N",59,0))))</f>
        <v>0</v>
      </c>
      <c r="H26" s="15"/>
      <c r="I26" s="24" t="s">
        <v>63</v>
      </c>
      <c r="J26" s="25"/>
      <c r="K26" s="19">
        <f t="shared" ref="K26:K31" si="10">IF(J26="E",100,IF(J26="A",86,IF(J26="L",76,IF(J26="N",59,0))))</f>
        <v>0</v>
      </c>
      <c r="L26" s="15"/>
      <c r="M26" s="24" t="s">
        <v>63</v>
      </c>
      <c r="N26" s="25"/>
      <c r="O26" s="19">
        <f t="shared" ref="O26:O31" si="11">IF(N26="E",100,IF(N26="A",86,IF(N26="L",76,IF(N26="N",59,0))))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IF(B33="E",100,IF(B33="A",86,IF(B33="L",76,IF(B33="N",59,0))))</f>
        <v>0</v>
      </c>
      <c r="D33" s="15"/>
      <c r="E33" s="24" t="s">
        <v>63</v>
      </c>
      <c r="F33" s="25"/>
      <c r="G33" s="19">
        <f t="shared" ref="G33:G38" si="13">IF(F33="E",100,IF(F33="A",86,IF(F33="L",76,IF(F33="N",59,0))))</f>
        <v>0</v>
      </c>
      <c r="H33" s="15"/>
      <c r="I33" s="24" t="s">
        <v>63</v>
      </c>
      <c r="J33" s="25"/>
      <c r="K33" s="19">
        <f t="shared" ref="K33:K38" si="14">IF(J33="E",100,IF(J33="A",86,IF(J33="L",76,IF(J33="N",59,0))))</f>
        <v>0</v>
      </c>
      <c r="L33" s="15"/>
      <c r="M33" s="24" t="s">
        <v>63</v>
      </c>
      <c r="N33" s="25"/>
      <c r="O33" s="19">
        <f t="shared" ref="O33:O38" si="15">IF(N33="E",100,IF(N33="A",86,IF(N33="L",76,IF(N33="N",59,0))))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IF(B40="E",100,IF(B40="A",86,IF(B40="L",76,IF(B40="N",59,0))))</f>
        <v>0</v>
      </c>
      <c r="D40" s="15"/>
      <c r="E40" s="24" t="s">
        <v>63</v>
      </c>
      <c r="F40" s="25"/>
      <c r="G40" s="19">
        <f t="shared" ref="G40:G45" si="17">IF(F40="E",100,IF(F40="A",86,IF(F40="L",76,IF(F40="N",59,0))))</f>
        <v>0</v>
      </c>
      <c r="H40" s="15"/>
      <c r="I40" s="24" t="s">
        <v>63</v>
      </c>
      <c r="J40" s="25"/>
      <c r="K40" s="19">
        <f t="shared" ref="K40:K45" si="18">IF(J40="E",100,IF(J40="A",86,IF(J40="L",76,IF(J40="N",59,0))))</f>
        <v>0</v>
      </c>
      <c r="L40" s="15"/>
      <c r="M40" s="24" t="s">
        <v>63</v>
      </c>
      <c r="N40" s="25"/>
      <c r="O40" s="19">
        <f t="shared" ref="O40:O45" si="19">IF(N40="E",100,IF(N40="A",86,IF(N40="L",76,IF(N40="N",59,0))))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0">IF(B60="E",100,IF(B60="A",86,IF(B60="L",76,IF(B60="N",59,0))))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0"/>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IF(B67="E",100,IF(B67="A",86,IF(B67="L",76,IF(B67="N",59,0))))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IF(B74="E",100,IF(B74="A",86,IF(B74="L",76,IF(B74="N",59,0))))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IF(B81="E",100,IF(B81="A",86,IF(B81="L",76,IF(B81="N",59,0))))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4">IF(B88="E",100,IF(B88="A",86,IF(B88="L",76,IF(B88="N",59,0))))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 t="shared" si="24"/>
        <v>0</v>
      </c>
      <c r="D91" s="15"/>
      <c r="E91" s="24"/>
      <c r="F91" s="25"/>
      <c r="G91" s="19"/>
      <c r="H91" s="15"/>
      <c r="I91" s="15"/>
      <c r="J91" s="15"/>
      <c r="K91" s="15"/>
      <c r="L91" s="15"/>
      <c r="M91" s="15"/>
      <c r="N91" s="15"/>
      <c r="O91" s="15"/>
    </row>
    <row r="92" spans="1:15" s="32" customFormat="1" ht="10" customHeight="1">
      <c r="A92" s="24" t="s">
        <v>42</v>
      </c>
      <c r="B92" s="25"/>
      <c r="C92" s="19">
        <f t="shared" si="24"/>
        <v>0</v>
      </c>
      <c r="D92" s="15"/>
      <c r="E92" s="24"/>
      <c r="F92" s="25"/>
      <c r="G92" s="19"/>
      <c r="H92" s="15"/>
      <c r="I92" s="15"/>
      <c r="J92" s="15"/>
      <c r="K92" s="15"/>
      <c r="L92" s="15"/>
      <c r="M92" s="15"/>
      <c r="N92" s="15"/>
      <c r="O92" s="15"/>
    </row>
    <row r="93" spans="1:15" s="32" customFormat="1" ht="10" customHeight="1">
      <c r="A93" s="24" t="s">
        <v>43</v>
      </c>
      <c r="B93" s="25"/>
      <c r="C93" s="19">
        <f t="shared" si="24"/>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dimension ref="A1:AE309"/>
  <sheetViews>
    <sheetView topLeftCell="A43" workbookViewId="0">
      <selection activeCell="I86" sqref="I86"/>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99</v>
      </c>
      <c r="B5" s="97" t="s">
        <v>18</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17</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IF(B12="O",100,IF(B12="S",86,IF(B12="N",76,IF(B12="U",59,0))))</f>
        <v>0</v>
      </c>
      <c r="D12" s="15"/>
      <c r="E12" s="24" t="s">
        <v>63</v>
      </c>
      <c r="F12" s="25"/>
      <c r="G12" s="19">
        <f t="shared" ref="G12:G17" si="0">IF(F12="O",100,IF(F12="S",86,IF(F12="N",76,IF(F12="U",59,0))))</f>
        <v>0</v>
      </c>
      <c r="H12" s="15"/>
      <c r="I12" s="24" t="s">
        <v>63</v>
      </c>
      <c r="J12" s="25"/>
      <c r="K12" s="19">
        <f t="shared" ref="K12:K17" si="1">IF(J12="O",100,IF(J12="S",86,IF(J12="N",76,IF(J12="U",59,0))))</f>
        <v>0</v>
      </c>
      <c r="L12" s="15"/>
      <c r="M12" s="24" t="s">
        <v>63</v>
      </c>
      <c r="N12" s="25"/>
      <c r="O12" s="19">
        <f t="shared" ref="O12:O17" si="2">IF(N12="O",100,IF(N12="S",86,IF(N12="N",76,IF(N12="U",59,0))))</f>
        <v>0</v>
      </c>
    </row>
    <row r="13" spans="1:31" s="32" customFormat="1" ht="10" customHeight="1">
      <c r="A13" s="24" t="s">
        <v>62</v>
      </c>
      <c r="B13" s="25"/>
      <c r="C13" s="19">
        <f t="shared" ref="C13:C17" si="3">IF(B13="O",100,IF(B13="S",86,IF(B13="N",76,IF(B13="U",59,0))))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IF(B19="O",100,IF(B19="S",86,IF(B19="N",76,IF(B19="U",59,0))))</f>
        <v>0</v>
      </c>
      <c r="D19" s="15"/>
      <c r="E19" s="24" t="s">
        <v>63</v>
      </c>
      <c r="F19" s="25"/>
      <c r="G19" s="19">
        <f t="shared" ref="G19:G24" si="5">IF(F19="O",100,IF(F19="S",86,IF(F19="N",76,IF(F19="U",59,0))))</f>
        <v>0</v>
      </c>
      <c r="H19" s="15"/>
      <c r="I19" s="24" t="s">
        <v>63</v>
      </c>
      <c r="J19" s="25"/>
      <c r="K19" s="19">
        <f t="shared" ref="K19:K24" si="6">IF(J19="O",100,IF(J19="S",86,IF(J19="N",76,IF(J19="U",59,0))))</f>
        <v>0</v>
      </c>
      <c r="L19" s="15"/>
      <c r="M19" s="24" t="s">
        <v>63</v>
      </c>
      <c r="N19" s="25"/>
      <c r="O19" s="19">
        <f t="shared" ref="O19:O24" si="7">IF(N19="O",100,IF(N19="S",86,IF(N19="N",76,IF(N19="U",59,0))))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IF(B26="O",100,IF(B26="S",86,IF(B26="N",76,IF(B26="U",59,0))))</f>
        <v>0</v>
      </c>
      <c r="D26" s="15"/>
      <c r="E26" s="24" t="s">
        <v>63</v>
      </c>
      <c r="F26" s="25"/>
      <c r="G26" s="19">
        <f t="shared" ref="G26:G31" si="9">IF(F26="O",100,IF(F26="S",86,IF(F26="N",76,IF(F26="U",59,0))))</f>
        <v>0</v>
      </c>
      <c r="H26" s="15"/>
      <c r="I26" s="24" t="s">
        <v>63</v>
      </c>
      <c r="J26" s="25"/>
      <c r="K26" s="19">
        <f t="shared" ref="K26:K31" si="10">IF(J26="O",100,IF(J26="S",86,IF(J26="N",76,IF(J26="U",59,0))))</f>
        <v>0</v>
      </c>
      <c r="L26" s="15"/>
      <c r="M26" s="24" t="s">
        <v>63</v>
      </c>
      <c r="N26" s="25"/>
      <c r="O26" s="19">
        <f t="shared" ref="O26:O31" si="11">IF(N26="O",100,IF(N26="S",86,IF(N26="N",76,IF(N26="U",59,0))))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IF(B33="O",100,IF(B33="S",86,IF(B33="N",76,IF(B33="U",59,0))))</f>
        <v>0</v>
      </c>
      <c r="D33" s="15"/>
      <c r="E33" s="24" t="s">
        <v>63</v>
      </c>
      <c r="F33" s="25"/>
      <c r="G33" s="19">
        <f t="shared" ref="G33:G38" si="13">IF(F33="O",100,IF(F33="S",86,IF(F33="N",76,IF(F33="U",59,0))))</f>
        <v>0</v>
      </c>
      <c r="H33" s="15"/>
      <c r="I33" s="24" t="s">
        <v>63</v>
      </c>
      <c r="J33" s="25"/>
      <c r="K33" s="19">
        <f t="shared" ref="K33:K38" si="14">IF(J33="O",100,IF(J33="S",86,IF(J33="N",76,IF(J33="U",59,0))))</f>
        <v>0</v>
      </c>
      <c r="L33" s="15"/>
      <c r="M33" s="24" t="s">
        <v>63</v>
      </c>
      <c r="N33" s="25"/>
      <c r="O33" s="19">
        <f t="shared" ref="O33:O38" si="15">IF(N33="O",100,IF(N33="S",86,IF(N33="N",76,IF(N33="U",59,0))))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IF(B40="O",100,IF(B40="S",86,IF(B40="N",76,IF(B40="U",59,0))))</f>
        <v>0</v>
      </c>
      <c r="D40" s="15"/>
      <c r="E40" s="24" t="s">
        <v>63</v>
      </c>
      <c r="F40" s="25"/>
      <c r="G40" s="19">
        <f t="shared" ref="G40:G45" si="17">IF(F40="O",100,IF(F40="S",86,IF(F40="N",76,IF(F40="U",59,0))))</f>
        <v>0</v>
      </c>
      <c r="H40" s="15"/>
      <c r="I40" s="24" t="s">
        <v>63</v>
      </c>
      <c r="J40" s="25"/>
      <c r="K40" s="19">
        <f t="shared" ref="K40:K45" si="18">IF(J40="O",100,IF(J40="S",86,IF(J40="N",76,IF(J40="U",59,0))))</f>
        <v>0</v>
      </c>
      <c r="L40" s="15"/>
      <c r="M40" s="24" t="s">
        <v>63</v>
      </c>
      <c r="N40" s="25"/>
      <c r="O40" s="19">
        <f t="shared" ref="O40:O45" si="19">IF(N40="O",100,IF(N40="S",86,IF(N40="N",76,IF(N40="U",59,0))))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0">IF(B60="O",100,IF(B60="S",86,IF(B60="N",76,IF(B60="U",59,0))))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0"/>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IF(B67="O",100,IF(B67="S",86,IF(B67="N",76,IF(B67="U",59,0))))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IF(B74="O",100,IF(B74="S",86,IF(B74="N",76,IF(B74="U",59,0))))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IF(B81="O",100,IF(B81="S",86,IF(B81="N",76,IF(B81="U",59,0))))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4">IF(B88="O",100,IF(B88="S",86,IF(B88="N",76,IF(B88="U",59,0))))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 t="shared" si="24"/>
        <v>0</v>
      </c>
      <c r="D91" s="15"/>
      <c r="E91" s="24"/>
      <c r="F91" s="25"/>
      <c r="G91" s="19"/>
      <c r="H91" s="15"/>
      <c r="I91" s="15"/>
      <c r="J91" s="15"/>
      <c r="K91" s="15"/>
      <c r="L91" s="15"/>
      <c r="M91" s="15"/>
      <c r="N91" s="15"/>
      <c r="O91" s="15"/>
    </row>
    <row r="92" spans="1:15" s="32" customFormat="1" ht="10" customHeight="1">
      <c r="A92" s="24" t="s">
        <v>42</v>
      </c>
      <c r="B92" s="25"/>
      <c r="C92" s="19">
        <f t="shared" si="24"/>
        <v>0</v>
      </c>
      <c r="D92" s="15"/>
      <c r="E92" s="24"/>
      <c r="F92" s="25"/>
      <c r="G92" s="19"/>
      <c r="H92" s="15"/>
      <c r="I92" s="15"/>
      <c r="J92" s="15"/>
      <c r="K92" s="15"/>
      <c r="L92" s="15"/>
      <c r="M92" s="15"/>
      <c r="N92" s="15"/>
      <c r="O92" s="15"/>
    </row>
    <row r="93" spans="1:15" s="32" customFormat="1" ht="10" customHeight="1">
      <c r="A93" s="24" t="s">
        <v>43</v>
      </c>
      <c r="B93" s="25"/>
      <c r="C93" s="19">
        <f t="shared" si="24"/>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AE309"/>
  <sheetViews>
    <sheetView topLeftCell="A54" workbookViewId="0">
      <selection activeCell="I90" sqref="I90"/>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97</v>
      </c>
      <c r="B5" s="97" t="s">
        <v>20</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19</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IF(B12="S",100,IF(B12="N",86,IF(B12="U",63,0)))</f>
        <v>0</v>
      </c>
      <c r="D12" s="15"/>
      <c r="E12" s="24" t="s">
        <v>63</v>
      </c>
      <c r="F12" s="25"/>
      <c r="G12" s="19">
        <f t="shared" ref="G12:G17" si="0">IF(F12="S",100,IF(F12="N",86,IF(F12="U",63,0)))</f>
        <v>0</v>
      </c>
      <c r="H12" s="15"/>
      <c r="I12" s="24" t="s">
        <v>63</v>
      </c>
      <c r="J12" s="25"/>
      <c r="K12" s="19">
        <f t="shared" ref="K12:K17" si="1">IF(J12="S",100,IF(J12="N",86,IF(J12="U",63,0)))</f>
        <v>0</v>
      </c>
      <c r="L12" s="15"/>
      <c r="M12" s="24" t="s">
        <v>63</v>
      </c>
      <c r="N12" s="25"/>
      <c r="O12" s="19">
        <f t="shared" ref="O12:O17" si="2">IF(N12="S",100,IF(N12="N",86,IF(N12="U",63,0)))</f>
        <v>0</v>
      </c>
    </row>
    <row r="13" spans="1:31" s="32" customFormat="1" ht="10" customHeight="1">
      <c r="A13" s="24" t="s">
        <v>62</v>
      </c>
      <c r="B13" s="25"/>
      <c r="C13" s="19">
        <f t="shared" ref="C13:C17" si="3">IF(B13="S",100,IF(B13="N",86,IF(B13="U",63,0)))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IF(B19="S",100,IF(B19="N",86,IF(B19="U",63,0)))</f>
        <v>0</v>
      </c>
      <c r="D19" s="15"/>
      <c r="E19" s="24" t="s">
        <v>63</v>
      </c>
      <c r="F19" s="25"/>
      <c r="G19" s="19">
        <f t="shared" ref="G19:G24" si="5">IF(F19="S",100,IF(F19="N",86,IF(F19="U",63,0)))</f>
        <v>0</v>
      </c>
      <c r="H19" s="15"/>
      <c r="I19" s="24" t="s">
        <v>63</v>
      </c>
      <c r="J19" s="25"/>
      <c r="K19" s="19">
        <f t="shared" ref="K19:K24" si="6">IF(J19="S",100,IF(J19="N",86,IF(J19="U",63,0)))</f>
        <v>0</v>
      </c>
      <c r="L19" s="15"/>
      <c r="M19" s="24" t="s">
        <v>63</v>
      </c>
      <c r="N19" s="25"/>
      <c r="O19" s="19">
        <f t="shared" ref="O19:O24" si="7">IF(N19="S",100,IF(N19="N",86,IF(N19="U",63,0)))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IF(B26="S",100,IF(B26="N",86,IF(B26="U",63,0)))</f>
        <v>0</v>
      </c>
      <c r="D26" s="15"/>
      <c r="E26" s="24" t="s">
        <v>63</v>
      </c>
      <c r="F26" s="25"/>
      <c r="G26" s="19">
        <f t="shared" ref="G26:G31" si="9">IF(F26="S",100,IF(F26="N",86,IF(F26="U",63,0)))</f>
        <v>0</v>
      </c>
      <c r="H26" s="15"/>
      <c r="I26" s="24" t="s">
        <v>63</v>
      </c>
      <c r="J26" s="25"/>
      <c r="K26" s="19">
        <f t="shared" ref="K26:K31" si="10">IF(J26="S",100,IF(J26="N",86,IF(J26="U",63,0)))</f>
        <v>0</v>
      </c>
      <c r="L26" s="15"/>
      <c r="M26" s="24" t="s">
        <v>63</v>
      </c>
      <c r="N26" s="25"/>
      <c r="O26" s="19">
        <f t="shared" ref="O26:O31" si="11">IF(N26="S",100,IF(N26="N",86,IF(N26="U",63,0)))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IF(B33="S",100,IF(B33="N",86,IF(B33="U",63,0)))</f>
        <v>0</v>
      </c>
      <c r="D33" s="15"/>
      <c r="E33" s="24" t="s">
        <v>63</v>
      </c>
      <c r="F33" s="25"/>
      <c r="G33" s="19">
        <f t="shared" ref="G33:G38" si="13">IF(F33="S",100,IF(F33="N",86,IF(F33="U",63,0)))</f>
        <v>0</v>
      </c>
      <c r="H33" s="15"/>
      <c r="I33" s="24" t="s">
        <v>63</v>
      </c>
      <c r="J33" s="25"/>
      <c r="K33" s="19">
        <f t="shared" ref="K33:K38" si="14">IF(J33="S",100,IF(J33="N",86,IF(J33="U",63,0)))</f>
        <v>0</v>
      </c>
      <c r="L33" s="15"/>
      <c r="M33" s="24" t="s">
        <v>63</v>
      </c>
      <c r="N33" s="25"/>
      <c r="O33" s="19">
        <f t="shared" ref="O33:O38" si="15">IF(N33="S",100,IF(N33="N",86,IF(N33="U",63,0)))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IF(B40="S",100,IF(B40="N",86,IF(B40="U",63,0)))</f>
        <v>0</v>
      </c>
      <c r="D40" s="15"/>
      <c r="E40" s="24" t="s">
        <v>63</v>
      </c>
      <c r="F40" s="25"/>
      <c r="G40" s="19">
        <f t="shared" ref="G40:G45" si="17">IF(F40="S",100,IF(F40="N",86,IF(F40="U",63,0)))</f>
        <v>0</v>
      </c>
      <c r="H40" s="15"/>
      <c r="I40" s="24" t="s">
        <v>63</v>
      </c>
      <c r="J40" s="25"/>
      <c r="K40" s="19">
        <f t="shared" ref="K40:K45" si="18">IF(J40="S",100,IF(J40="N",86,IF(J40="U",63,0)))</f>
        <v>0</v>
      </c>
      <c r="L40" s="15"/>
      <c r="M40" s="24" t="s">
        <v>63</v>
      </c>
      <c r="N40" s="25"/>
      <c r="O40" s="19">
        <f t="shared" ref="O40:O45" si="19">IF(N40="S",100,IF(N40="N",86,IF(N40="U",63,0)))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0">IF(B60="S",100,IF(B60="N",86,IF(B60="U",63,0)))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0"/>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IF(B67="S",100,IF(B67="N",86,IF(B67="U",63,0)))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IF(B74="S",100,IF(B74="N",86,IF(B74="U",63,0)))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IF(B81="S",100,IF(B81="N",86,IF(B81="U",63,0)))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4">IF(B88="S",100,IF(B88="N",86,IF(B88="U",63,0)))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 t="shared" si="24"/>
        <v>0</v>
      </c>
      <c r="D91" s="15"/>
      <c r="E91" s="24"/>
      <c r="F91" s="25"/>
      <c r="G91" s="19"/>
      <c r="H91" s="15"/>
      <c r="I91" s="15"/>
      <c r="J91" s="15"/>
      <c r="K91" s="15"/>
      <c r="L91" s="15"/>
      <c r="M91" s="15"/>
      <c r="N91" s="15"/>
      <c r="O91" s="15"/>
    </row>
    <row r="92" spans="1:15" s="32" customFormat="1" ht="10" customHeight="1">
      <c r="A92" s="24" t="s">
        <v>42</v>
      </c>
      <c r="B92" s="25"/>
      <c r="C92" s="19">
        <f t="shared" si="24"/>
        <v>0</v>
      </c>
      <c r="D92" s="15"/>
      <c r="E92" s="24"/>
      <c r="F92" s="25"/>
      <c r="G92" s="19"/>
      <c r="H92" s="15"/>
      <c r="I92" s="15"/>
      <c r="J92" s="15"/>
      <c r="K92" s="15"/>
      <c r="L92" s="15"/>
      <c r="M92" s="15"/>
      <c r="N92" s="15"/>
      <c r="O92" s="15"/>
    </row>
    <row r="93" spans="1:15" s="32" customFormat="1" ht="10" customHeight="1">
      <c r="A93" s="24" t="s">
        <v>43</v>
      </c>
      <c r="B93" s="25"/>
      <c r="C93" s="19">
        <f t="shared" si="24"/>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AE309"/>
  <sheetViews>
    <sheetView topLeftCell="A42" workbookViewId="0">
      <selection activeCell="I84" sqref="I84"/>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98</v>
      </c>
      <c r="B5" s="97" t="s">
        <v>22</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21</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IF(B12="C+",100,IF(B12="C",86,IF(B12="C-",63,0)))</f>
        <v>0</v>
      </c>
      <c r="D12" s="15"/>
      <c r="E12" s="24" t="s">
        <v>63</v>
      </c>
      <c r="F12" s="25"/>
      <c r="G12" s="19">
        <f t="shared" ref="G12:G17" si="0">IF(F12="C+",100,IF(F12="C",86,IF(F12="C-",63,0)))</f>
        <v>0</v>
      </c>
      <c r="H12" s="15"/>
      <c r="I12" s="24" t="s">
        <v>63</v>
      </c>
      <c r="J12" s="25"/>
      <c r="K12" s="19">
        <f t="shared" ref="K12:K17" si="1">IF(J12="C+",100,IF(J12="C",86,IF(J12="C-",63,0)))</f>
        <v>0</v>
      </c>
      <c r="L12" s="15"/>
      <c r="M12" s="24" t="s">
        <v>63</v>
      </c>
      <c r="N12" s="25"/>
      <c r="O12" s="19">
        <f t="shared" ref="O12:O17" si="2">IF(N12="C+",100,IF(N12="C",86,IF(N12="C-",63,0)))</f>
        <v>0</v>
      </c>
    </row>
    <row r="13" spans="1:31" s="32" customFormat="1" ht="10" customHeight="1">
      <c r="A13" s="24" t="s">
        <v>62</v>
      </c>
      <c r="B13" s="25"/>
      <c r="C13" s="19">
        <f t="shared" ref="C13:C17" si="3">IF(B13="C+",100,IF(B13="C",86,IF(B13="C-",63,0)))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IF(B19="C+",100,IF(B19="C",86,IF(B19="C-",63,0)))</f>
        <v>0</v>
      </c>
      <c r="D19" s="15"/>
      <c r="E19" s="24" t="s">
        <v>63</v>
      </c>
      <c r="F19" s="25"/>
      <c r="G19" s="19">
        <f t="shared" ref="G19:G24" si="5">IF(F19="C+",100,IF(F19="C",86,IF(F19="C-",63,0)))</f>
        <v>0</v>
      </c>
      <c r="H19" s="15"/>
      <c r="I19" s="24" t="s">
        <v>63</v>
      </c>
      <c r="J19" s="25"/>
      <c r="K19" s="19">
        <f t="shared" ref="K19:K24" si="6">IF(J19="C+",100,IF(J19="C",86,IF(J19="C-",63,0)))</f>
        <v>0</v>
      </c>
      <c r="L19" s="15"/>
      <c r="M19" s="24" t="s">
        <v>63</v>
      </c>
      <c r="N19" s="25"/>
      <c r="O19" s="19">
        <f t="shared" ref="O19:O24" si="7">IF(N19="C+",100,IF(N19="C",86,IF(N19="C-",63,0)))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IF(B26="C+",100,IF(B26="C",86,IF(B26="C-",63,0)))</f>
        <v>0</v>
      </c>
      <c r="D26" s="15"/>
      <c r="E26" s="24" t="s">
        <v>63</v>
      </c>
      <c r="F26" s="25"/>
      <c r="G26" s="19">
        <f t="shared" ref="G26:G31" si="9">IF(F26="C+",100,IF(F26="C",86,IF(F26="C-",63,0)))</f>
        <v>0</v>
      </c>
      <c r="H26" s="15"/>
      <c r="I26" s="24" t="s">
        <v>63</v>
      </c>
      <c r="J26" s="25"/>
      <c r="K26" s="19">
        <f t="shared" ref="K26:K28" si="10">IF(J26="C+",100,IF(J26="C",86,IF(J26="C-",63,0)))</f>
        <v>0</v>
      </c>
      <c r="L26" s="15"/>
      <c r="M26" s="24" t="s">
        <v>63</v>
      </c>
      <c r="N26" s="25"/>
      <c r="O26" s="19">
        <f t="shared" ref="O26:O31" si="11">IF(N26="C+",100,IF(N26="C",86,IF(N26="C-",63,0)))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IF(J29="C+",100,IF(J29="C",86,IF(J29="C-",63,0)))</f>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ref="K30:K31" si="12">IF(J30="C+",100,IF(J30="C",86,IF(J30="C-",63,0)))</f>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2"/>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3">IF(B33="C+",100,IF(B33="C",86,IF(B33="C-",63,0)))</f>
        <v>0</v>
      </c>
      <c r="D33" s="15"/>
      <c r="E33" s="24" t="s">
        <v>63</v>
      </c>
      <c r="F33" s="25"/>
      <c r="G33" s="19">
        <f t="shared" ref="G33:G38" si="14">IF(F33="C+",100,IF(F33="C",86,IF(F33="C-",63,0)))</f>
        <v>0</v>
      </c>
      <c r="H33" s="15"/>
      <c r="I33" s="24" t="s">
        <v>63</v>
      </c>
      <c r="J33" s="25"/>
      <c r="K33" s="19">
        <f t="shared" ref="K33:K38" si="15">IF(J33="C+",100,IF(J33="C",86,IF(J33="C-",63,0)))</f>
        <v>0</v>
      </c>
      <c r="L33" s="15"/>
      <c r="M33" s="24" t="s">
        <v>63</v>
      </c>
      <c r="N33" s="25"/>
      <c r="O33" s="19">
        <f t="shared" ref="O33:O38" si="16">IF(N33="C+",100,IF(N33="C",86,IF(N33="C-",63,0)))</f>
        <v>0</v>
      </c>
    </row>
    <row r="34" spans="1:15" s="32" customFormat="1" ht="10" customHeight="1">
      <c r="A34" s="24" t="s">
        <v>62</v>
      </c>
      <c r="B34" s="25"/>
      <c r="C34" s="19">
        <f t="shared" si="13"/>
        <v>0</v>
      </c>
      <c r="D34" s="15"/>
      <c r="E34" s="24" t="s">
        <v>62</v>
      </c>
      <c r="F34" s="25"/>
      <c r="G34" s="19">
        <f t="shared" si="14"/>
        <v>0</v>
      </c>
      <c r="H34" s="15"/>
      <c r="I34" s="24" t="s">
        <v>62</v>
      </c>
      <c r="J34" s="25"/>
      <c r="K34" s="19">
        <f t="shared" si="15"/>
        <v>0</v>
      </c>
      <c r="L34" s="15"/>
      <c r="M34" s="24" t="s">
        <v>62</v>
      </c>
      <c r="N34" s="25"/>
      <c r="O34" s="19">
        <f t="shared" si="16"/>
        <v>0</v>
      </c>
    </row>
    <row r="35" spans="1:15" s="32" customFormat="1" ht="10" customHeight="1">
      <c r="A35" s="24" t="s">
        <v>61</v>
      </c>
      <c r="B35" s="25"/>
      <c r="C35" s="19">
        <f t="shared" si="13"/>
        <v>0</v>
      </c>
      <c r="D35" s="15"/>
      <c r="E35" s="24" t="s">
        <v>61</v>
      </c>
      <c r="F35" s="25"/>
      <c r="G35" s="19">
        <f t="shared" si="14"/>
        <v>0</v>
      </c>
      <c r="H35" s="15"/>
      <c r="I35" s="24" t="s">
        <v>61</v>
      </c>
      <c r="J35" s="25"/>
      <c r="K35" s="19">
        <f t="shared" si="15"/>
        <v>0</v>
      </c>
      <c r="L35" s="15"/>
      <c r="M35" s="24" t="s">
        <v>61</v>
      </c>
      <c r="N35" s="25"/>
      <c r="O35" s="19">
        <f t="shared" si="16"/>
        <v>0</v>
      </c>
    </row>
    <row r="36" spans="1:15" s="32" customFormat="1" ht="10" customHeight="1">
      <c r="A36" s="24" t="s">
        <v>60</v>
      </c>
      <c r="B36" s="25"/>
      <c r="C36" s="19">
        <f t="shared" si="13"/>
        <v>0</v>
      </c>
      <c r="D36" s="15"/>
      <c r="E36" s="24" t="s">
        <v>60</v>
      </c>
      <c r="F36" s="25"/>
      <c r="G36" s="19">
        <f t="shared" si="14"/>
        <v>0</v>
      </c>
      <c r="H36" s="15"/>
      <c r="I36" s="24" t="s">
        <v>60</v>
      </c>
      <c r="J36" s="25"/>
      <c r="K36" s="19">
        <f t="shared" si="15"/>
        <v>0</v>
      </c>
      <c r="L36" s="15"/>
      <c r="M36" s="24" t="s">
        <v>60</v>
      </c>
      <c r="N36" s="25"/>
      <c r="O36" s="19">
        <f t="shared" si="16"/>
        <v>0</v>
      </c>
    </row>
    <row r="37" spans="1:15" s="32" customFormat="1" ht="10" customHeight="1">
      <c r="A37" s="24" t="s">
        <v>42</v>
      </c>
      <c r="B37" s="25"/>
      <c r="C37" s="19">
        <f t="shared" si="13"/>
        <v>0</v>
      </c>
      <c r="D37" s="15"/>
      <c r="E37" s="24" t="s">
        <v>42</v>
      </c>
      <c r="F37" s="25"/>
      <c r="G37" s="19">
        <f t="shared" si="14"/>
        <v>0</v>
      </c>
      <c r="H37" s="15"/>
      <c r="I37" s="24" t="s">
        <v>42</v>
      </c>
      <c r="J37" s="25"/>
      <c r="K37" s="19">
        <f t="shared" si="15"/>
        <v>0</v>
      </c>
      <c r="L37" s="15"/>
      <c r="M37" s="24" t="s">
        <v>42</v>
      </c>
      <c r="N37" s="25"/>
      <c r="O37" s="19">
        <f t="shared" si="16"/>
        <v>0</v>
      </c>
    </row>
    <row r="38" spans="1:15" s="32" customFormat="1" ht="10" customHeight="1">
      <c r="A38" s="24" t="s">
        <v>43</v>
      </c>
      <c r="B38" s="25"/>
      <c r="C38" s="19">
        <f t="shared" si="13"/>
        <v>0</v>
      </c>
      <c r="D38" s="15"/>
      <c r="E38" s="24" t="s">
        <v>43</v>
      </c>
      <c r="F38" s="25"/>
      <c r="G38" s="19">
        <f t="shared" si="14"/>
        <v>0</v>
      </c>
      <c r="H38" s="15"/>
      <c r="I38" s="24" t="s">
        <v>43</v>
      </c>
      <c r="J38" s="25"/>
      <c r="K38" s="19">
        <f t="shared" si="15"/>
        <v>0</v>
      </c>
      <c r="L38" s="15"/>
      <c r="M38" s="24" t="s">
        <v>43</v>
      </c>
      <c r="N38" s="25"/>
      <c r="O38" s="19">
        <f t="shared" si="16"/>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7">IF(B40="C+",100,IF(B40="C",86,IF(B40="C-",63,0)))</f>
        <v>0</v>
      </c>
      <c r="D40" s="15"/>
      <c r="E40" s="24" t="s">
        <v>63</v>
      </c>
      <c r="F40" s="25"/>
      <c r="G40" s="19">
        <f t="shared" ref="G40:G45" si="18">IF(F40="C+",100,IF(F40="C",86,IF(F40="C-",63,0)))</f>
        <v>0</v>
      </c>
      <c r="H40" s="15"/>
      <c r="I40" s="24" t="s">
        <v>63</v>
      </c>
      <c r="J40" s="25"/>
      <c r="K40" s="19">
        <f t="shared" ref="K40:K45" si="19">IF(J40="C+",100,IF(J40="C",86,IF(J40="C-",63,0)))</f>
        <v>0</v>
      </c>
      <c r="L40" s="15"/>
      <c r="M40" s="24" t="s">
        <v>63</v>
      </c>
      <c r="N40" s="25"/>
      <c r="O40" s="19">
        <f t="shared" ref="O40:O45" si="20">IF(N40="C+",100,IF(N40="C",86,IF(N40="C-",63,0)))</f>
        <v>0</v>
      </c>
    </row>
    <row r="41" spans="1:15" s="32" customFormat="1" ht="10" customHeight="1">
      <c r="A41" s="24" t="s">
        <v>62</v>
      </c>
      <c r="B41" s="25"/>
      <c r="C41" s="19">
        <f t="shared" si="17"/>
        <v>0</v>
      </c>
      <c r="D41" s="15"/>
      <c r="E41" s="24" t="s">
        <v>62</v>
      </c>
      <c r="F41" s="25"/>
      <c r="G41" s="19">
        <f t="shared" si="18"/>
        <v>0</v>
      </c>
      <c r="H41" s="15"/>
      <c r="I41" s="24" t="s">
        <v>62</v>
      </c>
      <c r="J41" s="25"/>
      <c r="K41" s="19">
        <f t="shared" si="19"/>
        <v>0</v>
      </c>
      <c r="L41" s="15"/>
      <c r="M41" s="24" t="s">
        <v>62</v>
      </c>
      <c r="N41" s="25"/>
      <c r="O41" s="19">
        <f t="shared" si="20"/>
        <v>0</v>
      </c>
    </row>
    <row r="42" spans="1:15" s="32" customFormat="1" ht="10" customHeight="1">
      <c r="A42" s="24" t="s">
        <v>61</v>
      </c>
      <c r="B42" s="25"/>
      <c r="C42" s="19">
        <f t="shared" si="17"/>
        <v>0</v>
      </c>
      <c r="D42" s="15"/>
      <c r="E42" s="24" t="s">
        <v>61</v>
      </c>
      <c r="F42" s="25"/>
      <c r="G42" s="19">
        <f t="shared" si="18"/>
        <v>0</v>
      </c>
      <c r="H42" s="15"/>
      <c r="I42" s="24" t="s">
        <v>61</v>
      </c>
      <c r="J42" s="25"/>
      <c r="K42" s="19">
        <f t="shared" si="19"/>
        <v>0</v>
      </c>
      <c r="L42" s="15"/>
      <c r="M42" s="24" t="s">
        <v>61</v>
      </c>
      <c r="N42" s="25"/>
      <c r="O42" s="19">
        <f t="shared" si="20"/>
        <v>0</v>
      </c>
    </row>
    <row r="43" spans="1:15" s="32" customFormat="1" ht="10" customHeight="1">
      <c r="A43" s="24" t="s">
        <v>60</v>
      </c>
      <c r="B43" s="25"/>
      <c r="C43" s="19">
        <f t="shared" si="17"/>
        <v>0</v>
      </c>
      <c r="D43" s="15"/>
      <c r="E43" s="24" t="s">
        <v>60</v>
      </c>
      <c r="F43" s="25"/>
      <c r="G43" s="19">
        <f t="shared" si="18"/>
        <v>0</v>
      </c>
      <c r="H43" s="15"/>
      <c r="I43" s="24" t="s">
        <v>60</v>
      </c>
      <c r="J43" s="22"/>
      <c r="K43" s="19">
        <f t="shared" si="19"/>
        <v>0</v>
      </c>
      <c r="L43" s="15"/>
      <c r="M43" s="24" t="s">
        <v>60</v>
      </c>
      <c r="N43" s="25"/>
      <c r="O43" s="19">
        <f t="shared" si="20"/>
        <v>0</v>
      </c>
    </row>
    <row r="44" spans="1:15" s="32" customFormat="1" ht="10" customHeight="1">
      <c r="A44" s="24" t="s">
        <v>42</v>
      </c>
      <c r="B44" s="25"/>
      <c r="C44" s="19">
        <f t="shared" si="17"/>
        <v>0</v>
      </c>
      <c r="D44" s="15"/>
      <c r="E44" s="24" t="s">
        <v>42</v>
      </c>
      <c r="F44" s="25"/>
      <c r="G44" s="19">
        <f t="shared" si="18"/>
        <v>0</v>
      </c>
      <c r="H44" s="15"/>
      <c r="I44" s="24" t="s">
        <v>42</v>
      </c>
      <c r="J44" s="25"/>
      <c r="K44" s="19">
        <f t="shared" si="19"/>
        <v>0</v>
      </c>
      <c r="L44" s="15"/>
      <c r="M44" s="24" t="s">
        <v>42</v>
      </c>
      <c r="N44" s="25"/>
      <c r="O44" s="19">
        <f t="shared" si="20"/>
        <v>0</v>
      </c>
    </row>
    <row r="45" spans="1:15" s="32" customFormat="1" ht="10" customHeight="1">
      <c r="A45" s="24" t="s">
        <v>43</v>
      </c>
      <c r="B45" s="25"/>
      <c r="C45" s="19">
        <f t="shared" si="17"/>
        <v>0</v>
      </c>
      <c r="D45" s="15"/>
      <c r="E45" s="24" t="s">
        <v>43</v>
      </c>
      <c r="F45" s="25"/>
      <c r="G45" s="19">
        <f t="shared" si="18"/>
        <v>0</v>
      </c>
      <c r="H45" s="15"/>
      <c r="I45" s="24" t="s">
        <v>43</v>
      </c>
      <c r="J45" s="25"/>
      <c r="K45" s="19">
        <f t="shared" si="19"/>
        <v>0</v>
      </c>
      <c r="L45" s="15"/>
      <c r="M45" s="24" t="s">
        <v>43</v>
      </c>
      <c r="N45" s="25"/>
      <c r="O45" s="19">
        <f t="shared" si="20"/>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1">IF(B60="C+",100,IF(B60="C",86,IF(B60="C-",63,0)))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1"/>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1"/>
        <v>0</v>
      </c>
      <c r="D62" s="15"/>
      <c r="E62" s="24"/>
      <c r="F62" s="25"/>
      <c r="G62" s="19"/>
      <c r="H62" s="15"/>
      <c r="I62" s="15"/>
      <c r="J62" s="15"/>
      <c r="K62" s="15"/>
      <c r="L62" s="15"/>
      <c r="M62" s="13"/>
      <c r="N62" s="103"/>
      <c r="O62" s="103"/>
    </row>
    <row r="63" spans="1:15" s="32" customFormat="1" ht="10" customHeight="1">
      <c r="A63" s="24" t="s">
        <v>60</v>
      </c>
      <c r="B63" s="25"/>
      <c r="C63" s="19">
        <f t="shared" si="21"/>
        <v>0</v>
      </c>
      <c r="D63" s="15"/>
      <c r="E63" s="24"/>
      <c r="F63" s="25"/>
      <c r="G63" s="19"/>
      <c r="H63" s="15"/>
      <c r="I63" s="15"/>
      <c r="J63" s="15"/>
      <c r="K63" s="15"/>
      <c r="L63" s="15"/>
      <c r="M63" s="19"/>
      <c r="N63" s="15"/>
      <c r="O63" s="15"/>
    </row>
    <row r="64" spans="1:15" s="32" customFormat="1" ht="10" customHeight="1">
      <c r="A64" s="24" t="s">
        <v>42</v>
      </c>
      <c r="B64" s="25"/>
      <c r="C64" s="19">
        <f t="shared" si="21"/>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1"/>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2">IF(B67="C+",100,IF(B67="C",86,IF(B67="C-",63,0)))</f>
        <v>0</v>
      </c>
      <c r="D67" s="15"/>
      <c r="E67" s="24"/>
      <c r="F67" s="25"/>
      <c r="G67" s="19"/>
      <c r="H67" s="15"/>
      <c r="I67" s="15"/>
      <c r="J67" s="15"/>
      <c r="K67" s="15"/>
      <c r="L67" s="15"/>
      <c r="M67" s="19"/>
      <c r="N67" s="15"/>
      <c r="O67" s="15"/>
    </row>
    <row r="68" spans="1:15" s="32" customFormat="1" ht="10" customHeight="1">
      <c r="A68" s="24" t="s">
        <v>62</v>
      </c>
      <c r="B68" s="25"/>
      <c r="C68" s="19">
        <f t="shared" si="22"/>
        <v>0</v>
      </c>
      <c r="D68" s="15"/>
      <c r="E68" s="24"/>
      <c r="F68" s="25"/>
      <c r="G68" s="19"/>
      <c r="H68" s="15"/>
      <c r="I68" s="15"/>
      <c r="J68" s="15"/>
      <c r="K68" s="15"/>
      <c r="L68" s="15"/>
      <c r="M68" s="19"/>
      <c r="N68" s="15"/>
      <c r="O68" s="15"/>
    </row>
    <row r="69" spans="1:15" s="32" customFormat="1" ht="10" customHeight="1">
      <c r="A69" s="24" t="s">
        <v>61</v>
      </c>
      <c r="B69" s="25"/>
      <c r="C69" s="19">
        <f t="shared" si="22"/>
        <v>0</v>
      </c>
      <c r="D69" s="15"/>
      <c r="E69" s="24"/>
      <c r="F69" s="25"/>
      <c r="G69" s="19"/>
      <c r="H69" s="15"/>
      <c r="I69" s="15"/>
      <c r="J69" s="15"/>
      <c r="K69" s="15"/>
      <c r="L69" s="15"/>
      <c r="M69" s="19"/>
      <c r="N69" s="15"/>
      <c r="O69" s="15"/>
    </row>
    <row r="70" spans="1:15" s="32" customFormat="1" ht="10" customHeight="1">
      <c r="A70" s="24" t="s">
        <v>60</v>
      </c>
      <c r="B70" s="25"/>
      <c r="C70" s="19">
        <f t="shared" si="22"/>
        <v>0</v>
      </c>
      <c r="D70" s="15"/>
      <c r="E70" s="24"/>
      <c r="F70" s="25"/>
      <c r="G70" s="19"/>
      <c r="H70" s="15"/>
      <c r="I70" s="15"/>
      <c r="J70" s="15"/>
      <c r="K70" s="15"/>
      <c r="L70" s="15"/>
      <c r="M70" s="19"/>
      <c r="N70" s="15"/>
      <c r="O70" s="15"/>
    </row>
    <row r="71" spans="1:15" s="32" customFormat="1" ht="10" customHeight="1">
      <c r="A71" s="24" t="s">
        <v>42</v>
      </c>
      <c r="B71" s="25"/>
      <c r="C71" s="19">
        <f t="shared" si="22"/>
        <v>0</v>
      </c>
      <c r="D71" s="15"/>
      <c r="E71" s="24"/>
      <c r="F71" s="25"/>
      <c r="G71" s="19"/>
      <c r="H71" s="15"/>
      <c r="I71" s="15"/>
      <c r="J71" s="15"/>
      <c r="K71" s="15"/>
      <c r="L71" s="15"/>
      <c r="M71" s="19"/>
      <c r="N71" s="15"/>
      <c r="O71" s="15"/>
    </row>
    <row r="72" spans="1:15" s="32" customFormat="1" ht="10" customHeight="1">
      <c r="A72" s="24" t="s">
        <v>43</v>
      </c>
      <c r="B72" s="25"/>
      <c r="C72" s="19">
        <f t="shared" si="22"/>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3">IF(B74="C+",100,IF(B74="C",86,IF(B74="C-",63,0)))</f>
        <v>0</v>
      </c>
      <c r="D74" s="15"/>
      <c r="E74" s="24"/>
      <c r="F74" s="25"/>
      <c r="G74" s="19"/>
      <c r="H74" s="15"/>
      <c r="I74" s="15"/>
      <c r="J74" s="15"/>
      <c r="K74" s="15"/>
      <c r="L74" s="15"/>
      <c r="M74" s="19"/>
      <c r="N74" s="15"/>
      <c r="O74" s="15"/>
    </row>
    <row r="75" spans="1:15" s="32" customFormat="1" ht="10" customHeight="1">
      <c r="A75" s="24" t="s">
        <v>62</v>
      </c>
      <c r="B75" s="25"/>
      <c r="C75" s="19">
        <f t="shared" si="23"/>
        <v>0</v>
      </c>
      <c r="D75" s="15"/>
      <c r="E75" s="24"/>
      <c r="F75" s="25"/>
      <c r="G75" s="19"/>
      <c r="H75" s="15"/>
      <c r="I75" s="15"/>
      <c r="J75" s="15"/>
      <c r="K75" s="15"/>
      <c r="L75" s="15"/>
      <c r="M75" s="19"/>
      <c r="N75" s="15"/>
      <c r="O75" s="15"/>
    </row>
    <row r="76" spans="1:15" s="32" customFormat="1" ht="10" customHeight="1">
      <c r="A76" s="24" t="s">
        <v>61</v>
      </c>
      <c r="B76" s="25"/>
      <c r="C76" s="19">
        <f t="shared" si="23"/>
        <v>0</v>
      </c>
      <c r="D76" s="15"/>
      <c r="E76" s="24"/>
      <c r="F76" s="25"/>
      <c r="G76" s="19"/>
      <c r="H76" s="15"/>
      <c r="I76" s="15"/>
      <c r="J76" s="15"/>
      <c r="K76" s="15"/>
      <c r="L76" s="15"/>
      <c r="M76" s="19"/>
      <c r="N76" s="15"/>
      <c r="O76" s="15"/>
    </row>
    <row r="77" spans="1:15" s="32" customFormat="1" ht="10" customHeight="1">
      <c r="A77" s="24" t="s">
        <v>60</v>
      </c>
      <c r="B77" s="25"/>
      <c r="C77" s="19">
        <f t="shared" si="23"/>
        <v>0</v>
      </c>
      <c r="D77" s="15"/>
      <c r="E77" s="24"/>
      <c r="F77" s="25"/>
      <c r="G77" s="19"/>
      <c r="H77" s="15"/>
      <c r="I77" s="15"/>
      <c r="J77" s="15"/>
      <c r="K77" s="15"/>
      <c r="L77" s="15"/>
      <c r="M77" s="19"/>
      <c r="N77" s="15"/>
      <c r="O77" s="15"/>
    </row>
    <row r="78" spans="1:15" s="32" customFormat="1" ht="10" customHeight="1">
      <c r="A78" s="24" t="s">
        <v>42</v>
      </c>
      <c r="B78" s="25"/>
      <c r="C78" s="19">
        <f t="shared" si="23"/>
        <v>0</v>
      </c>
      <c r="D78" s="15"/>
      <c r="E78" s="24"/>
      <c r="F78" s="25"/>
      <c r="G78" s="19"/>
      <c r="H78" s="15"/>
      <c r="I78" s="15"/>
      <c r="J78" s="15"/>
      <c r="K78" s="15"/>
      <c r="L78" s="15"/>
      <c r="M78" s="19"/>
      <c r="N78" s="15"/>
      <c r="O78" s="15"/>
    </row>
    <row r="79" spans="1:15" s="32" customFormat="1" ht="10" customHeight="1">
      <c r="A79" s="24" t="s">
        <v>43</v>
      </c>
      <c r="B79" s="25"/>
      <c r="C79" s="19">
        <f t="shared" si="23"/>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4">IF(B81="C+",100,IF(B81="C",86,IF(B81="C-",63,0)))</f>
        <v>0</v>
      </c>
      <c r="D81" s="15"/>
      <c r="E81" s="24"/>
      <c r="F81" s="25"/>
      <c r="G81" s="19"/>
      <c r="H81" s="15"/>
      <c r="I81" s="15"/>
      <c r="J81" s="15"/>
      <c r="K81" s="15"/>
      <c r="L81" s="15"/>
      <c r="M81" s="19"/>
      <c r="N81" s="15"/>
      <c r="O81" s="15"/>
    </row>
    <row r="82" spans="1:15" s="32" customFormat="1" ht="10" customHeight="1">
      <c r="A82" s="24" t="s">
        <v>62</v>
      </c>
      <c r="B82" s="25"/>
      <c r="C82" s="19">
        <f t="shared" si="24"/>
        <v>0</v>
      </c>
      <c r="D82" s="15"/>
      <c r="E82" s="24"/>
      <c r="F82" s="25"/>
      <c r="G82" s="19"/>
      <c r="H82" s="15"/>
      <c r="I82" s="15"/>
      <c r="J82" s="15"/>
      <c r="K82" s="15"/>
      <c r="L82" s="15"/>
      <c r="M82" s="15"/>
      <c r="N82" s="15"/>
      <c r="O82" s="15"/>
    </row>
    <row r="83" spans="1:15" s="32" customFormat="1" ht="10" customHeight="1">
      <c r="A83" s="24" t="s">
        <v>61</v>
      </c>
      <c r="B83" s="25"/>
      <c r="C83" s="19">
        <f t="shared" si="24"/>
        <v>0</v>
      </c>
      <c r="D83" s="15"/>
      <c r="E83" s="24"/>
      <c r="F83" s="25"/>
      <c r="G83" s="19"/>
      <c r="H83" s="15"/>
      <c r="I83" s="15"/>
      <c r="J83" s="15"/>
      <c r="K83" s="15"/>
      <c r="L83" s="15"/>
      <c r="M83" s="15"/>
      <c r="N83" s="15"/>
      <c r="O83" s="15"/>
    </row>
    <row r="84" spans="1:15" s="32" customFormat="1" ht="10" customHeight="1">
      <c r="A84" s="24" t="s">
        <v>60</v>
      </c>
      <c r="B84" s="25"/>
      <c r="C84" s="19">
        <f t="shared" si="24"/>
        <v>0</v>
      </c>
      <c r="D84" s="15"/>
      <c r="E84" s="24"/>
      <c r="F84" s="25"/>
      <c r="G84" s="19"/>
      <c r="H84" s="15"/>
      <c r="I84" s="15"/>
      <c r="J84" s="15"/>
      <c r="K84" s="15"/>
      <c r="L84" s="15"/>
      <c r="M84" s="15"/>
      <c r="N84" s="15"/>
      <c r="O84" s="15"/>
    </row>
    <row r="85" spans="1:15" s="32" customFormat="1" ht="10" customHeight="1">
      <c r="A85" s="24" t="s">
        <v>42</v>
      </c>
      <c r="B85" s="25"/>
      <c r="C85" s="19">
        <f t="shared" si="24"/>
        <v>0</v>
      </c>
      <c r="D85" s="15"/>
      <c r="E85" s="24"/>
      <c r="F85" s="25"/>
      <c r="G85" s="19"/>
      <c r="H85" s="15"/>
      <c r="I85" s="15"/>
      <c r="J85" s="15"/>
      <c r="K85" s="15"/>
      <c r="L85" s="15"/>
      <c r="M85" s="15"/>
      <c r="N85" s="15"/>
      <c r="O85" s="15"/>
    </row>
    <row r="86" spans="1:15" s="32" customFormat="1" ht="10" customHeight="1">
      <c r="A86" s="24" t="s">
        <v>43</v>
      </c>
      <c r="B86" s="25"/>
      <c r="C86" s="19">
        <f t="shared" si="24"/>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5">IF(B88="C+",100,IF(B88="C",86,IF(B88="C-",63,0)))</f>
        <v>0</v>
      </c>
      <c r="D88" s="15"/>
      <c r="E88" s="24"/>
      <c r="F88" s="25"/>
      <c r="G88" s="19"/>
      <c r="H88" s="15"/>
      <c r="I88" s="15"/>
      <c r="J88" s="15"/>
      <c r="K88" s="15"/>
      <c r="L88" s="15"/>
      <c r="M88" s="15"/>
      <c r="N88" s="15"/>
      <c r="O88" s="15"/>
    </row>
    <row r="89" spans="1:15" s="32" customFormat="1" ht="10" customHeight="1">
      <c r="A89" s="24" t="s">
        <v>62</v>
      </c>
      <c r="B89" s="25"/>
      <c r="C89" s="19">
        <f t="shared" si="25"/>
        <v>0</v>
      </c>
      <c r="D89" s="15"/>
      <c r="E89" s="24"/>
      <c r="F89" s="25"/>
      <c r="G89" s="19"/>
      <c r="H89" s="15"/>
      <c r="I89" s="15"/>
      <c r="J89" s="15"/>
      <c r="K89" s="15"/>
      <c r="L89" s="15"/>
      <c r="M89" s="15"/>
      <c r="N89" s="15"/>
      <c r="O89" s="15"/>
    </row>
    <row r="90" spans="1:15" s="32" customFormat="1" ht="10" customHeight="1">
      <c r="A90" s="24" t="s">
        <v>61</v>
      </c>
      <c r="B90" s="25"/>
      <c r="C90" s="19">
        <f t="shared" si="25"/>
        <v>0</v>
      </c>
      <c r="D90" s="15"/>
      <c r="E90" s="24"/>
      <c r="F90" s="25"/>
      <c r="G90" s="19"/>
      <c r="H90" s="15"/>
      <c r="I90" s="15"/>
      <c r="J90" s="15"/>
      <c r="K90" s="15"/>
      <c r="L90" s="15"/>
      <c r="M90" s="15"/>
      <c r="N90" s="15"/>
      <c r="O90" s="15"/>
    </row>
    <row r="91" spans="1:15" s="32" customFormat="1" ht="10" customHeight="1">
      <c r="A91" s="24" t="s">
        <v>60</v>
      </c>
      <c r="B91" s="25"/>
      <c r="C91" s="19">
        <f t="shared" si="25"/>
        <v>0</v>
      </c>
      <c r="D91" s="15"/>
      <c r="E91" s="24"/>
      <c r="F91" s="25"/>
      <c r="G91" s="19"/>
      <c r="H91" s="15"/>
      <c r="I91" s="15"/>
      <c r="J91" s="15"/>
      <c r="K91" s="15"/>
      <c r="L91" s="15"/>
      <c r="M91" s="15"/>
      <c r="N91" s="15"/>
      <c r="O91" s="15"/>
    </row>
    <row r="92" spans="1:15" s="32" customFormat="1" ht="10" customHeight="1">
      <c r="A92" s="24" t="s">
        <v>42</v>
      </c>
      <c r="B92" s="25"/>
      <c r="C92" s="19">
        <f t="shared" si="25"/>
        <v>0</v>
      </c>
      <c r="D92" s="15"/>
      <c r="E92" s="24"/>
      <c r="F92" s="25"/>
      <c r="G92" s="19"/>
      <c r="H92" s="15"/>
      <c r="I92" s="15"/>
      <c r="J92" s="15"/>
      <c r="K92" s="15"/>
      <c r="L92" s="15"/>
      <c r="M92" s="15"/>
      <c r="N92" s="15"/>
      <c r="O92" s="15"/>
    </row>
    <row r="93" spans="1:15" s="32" customFormat="1" ht="10" customHeight="1">
      <c r="A93" s="24" t="s">
        <v>43</v>
      </c>
      <c r="B93" s="25"/>
      <c r="C93" s="19">
        <f t="shared" si="25"/>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7" enableFormatConditionsCalculation="0"/>
  <dimension ref="A1:AE309"/>
  <sheetViews>
    <sheetView topLeftCell="A52" workbookViewId="0">
      <selection activeCell="I70" sqref="I69:I70"/>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103</v>
      </c>
      <c r="B5" s="97" t="s">
        <v>6</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23</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IF(B12="P",100,IF(B12="F",59,0))</f>
        <v>0</v>
      </c>
      <c r="D12" s="15"/>
      <c r="E12" s="24" t="s">
        <v>63</v>
      </c>
      <c r="F12" s="25"/>
      <c r="G12" s="19">
        <f t="shared" ref="G12:G17" si="0">IF(F12="P",100,IF(F12="F",59,0))</f>
        <v>0</v>
      </c>
      <c r="H12" s="15"/>
      <c r="I12" s="24" t="s">
        <v>63</v>
      </c>
      <c r="J12" s="25"/>
      <c r="K12" s="19">
        <f t="shared" ref="K12:K17" si="1">IF(J12="P",100,IF(J12="F",59,0))</f>
        <v>0</v>
      </c>
      <c r="L12" s="15"/>
      <c r="M12" s="24" t="s">
        <v>63</v>
      </c>
      <c r="N12" s="25"/>
      <c r="O12" s="19">
        <f t="shared" ref="O12:O17" si="2">IF(N12="P",100,IF(N12="F",59,0))</f>
        <v>0</v>
      </c>
    </row>
    <row r="13" spans="1:31" s="32" customFormat="1" ht="10" customHeight="1">
      <c r="A13" s="24" t="s">
        <v>62</v>
      </c>
      <c r="B13" s="25"/>
      <c r="C13" s="19">
        <f t="shared" ref="C13:C17" si="3">IF(B13="P",100,IF(B13="F",59,0))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IF(B19="P",100,IF(B19="F",59,0))</f>
        <v>0</v>
      </c>
      <c r="D19" s="15"/>
      <c r="E19" s="24" t="s">
        <v>63</v>
      </c>
      <c r="F19" s="25"/>
      <c r="G19" s="19">
        <f t="shared" ref="G19:G24" si="5">IF(F19="P",100,IF(F19="F",59,0))</f>
        <v>0</v>
      </c>
      <c r="H19" s="15"/>
      <c r="I19" s="24" t="s">
        <v>63</v>
      </c>
      <c r="J19" s="25"/>
      <c r="K19" s="19">
        <f t="shared" ref="K19:K24" si="6">IF(J19="P",100,IF(J19="F",59,0))</f>
        <v>0</v>
      </c>
      <c r="L19" s="15"/>
      <c r="M19" s="24" t="s">
        <v>63</v>
      </c>
      <c r="N19" s="25"/>
      <c r="O19" s="19">
        <f t="shared" ref="O19:O24" si="7">IF(N19="P",100,IF(N19="F",59,0))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IF(B26="P",100,IF(B26="F",59,0))</f>
        <v>0</v>
      </c>
      <c r="D26" s="15"/>
      <c r="E26" s="24" t="s">
        <v>63</v>
      </c>
      <c r="F26" s="25"/>
      <c r="G26" s="19">
        <f t="shared" ref="G26:G31" si="9">IF(F26="P",100,IF(F26="F",59,0))</f>
        <v>0</v>
      </c>
      <c r="H26" s="15"/>
      <c r="I26" s="24" t="s">
        <v>63</v>
      </c>
      <c r="J26" s="25"/>
      <c r="K26" s="19">
        <f t="shared" ref="K26:K31" si="10">IF(J26="P",100,IF(J26="F",59,0))</f>
        <v>0</v>
      </c>
      <c r="L26" s="15"/>
      <c r="M26" s="24" t="s">
        <v>63</v>
      </c>
      <c r="N26" s="25"/>
      <c r="O26" s="19">
        <f t="shared" ref="O26:O31" si="11">IF(N26="P",100,IF(N26="F",59,0))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IF(B33="P",100,IF(B33="F",59,0))</f>
        <v>0</v>
      </c>
      <c r="D33" s="15"/>
      <c r="E33" s="24" t="s">
        <v>63</v>
      </c>
      <c r="F33" s="25"/>
      <c r="G33" s="19">
        <f t="shared" ref="G33:G38" si="13">IF(F33="P",100,IF(F33="F",59,0))</f>
        <v>0</v>
      </c>
      <c r="H33" s="15"/>
      <c r="I33" s="24" t="s">
        <v>63</v>
      </c>
      <c r="J33" s="25"/>
      <c r="K33" s="19">
        <f t="shared" ref="K33:K38" si="14">IF(J33="P",100,IF(J33="F",59,0))</f>
        <v>0</v>
      </c>
      <c r="L33" s="15"/>
      <c r="M33" s="24" t="s">
        <v>63</v>
      </c>
      <c r="N33" s="25"/>
      <c r="O33" s="19">
        <f t="shared" ref="O33:O38" si="15">IF(N33="P",100,IF(N33="F",59,0))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IF(B40="P",100,IF(B40="F",59,0))</f>
        <v>0</v>
      </c>
      <c r="D40" s="15"/>
      <c r="E40" s="24" t="s">
        <v>63</v>
      </c>
      <c r="F40" s="25"/>
      <c r="G40" s="19">
        <f t="shared" ref="G40:G45" si="17">IF(F40="P",100,IF(F40="F",59,0))</f>
        <v>0</v>
      </c>
      <c r="H40" s="15"/>
      <c r="I40" s="24" t="s">
        <v>63</v>
      </c>
      <c r="J40" s="25"/>
      <c r="K40" s="19">
        <f t="shared" ref="K40:K45" si="18">IF(J40="P",100,IF(J40="F",59,0))</f>
        <v>0</v>
      </c>
      <c r="L40" s="15"/>
      <c r="M40" s="24" t="s">
        <v>63</v>
      </c>
      <c r="N40" s="25"/>
      <c r="O40" s="19">
        <f t="shared" ref="O40:O45" si="19">IF(N40="P",100,IF(N40="F",59,0))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0">IF(B60="P",100,IF(B60="F",59,0))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0"/>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IF(B67="P",100,IF(B67="F",59,0))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IF(B74="P",100,IF(B74="F",59,0))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9"/>
      <c r="N78" s="15"/>
      <c r="O78" s="15"/>
    </row>
    <row r="79" spans="1:15" s="32" customFormat="1" ht="10" customHeight="1">
      <c r="A79" s="24" t="s">
        <v>43</v>
      </c>
      <c r="B79" s="25"/>
      <c r="C79" s="19">
        <f t="shared" si="22"/>
        <v>0</v>
      </c>
      <c r="D79" s="15"/>
      <c r="E79" s="24"/>
      <c r="F79" s="25"/>
      <c r="G79" s="19"/>
      <c r="H79" s="15"/>
      <c r="I79" s="15"/>
      <c r="J79" s="15"/>
      <c r="K79" s="15"/>
      <c r="L79" s="15"/>
      <c r="M79" s="19"/>
      <c r="N79" s="15"/>
      <c r="O79" s="15"/>
    </row>
    <row r="80" spans="1:15" s="32" customFormat="1" ht="10" customHeight="1">
      <c r="A80" s="22" t="s">
        <v>65</v>
      </c>
      <c r="B80" s="19"/>
      <c r="C80" s="23"/>
      <c r="D80" s="15"/>
      <c r="E80" s="22"/>
      <c r="F80" s="19"/>
      <c r="G80" s="23"/>
      <c r="H80" s="15"/>
      <c r="I80" s="15"/>
      <c r="J80" s="15"/>
      <c r="K80" s="15"/>
      <c r="L80" s="15"/>
      <c r="M80" s="19"/>
      <c r="N80" s="15"/>
      <c r="O80" s="15"/>
    </row>
    <row r="81" spans="1:15" s="32" customFormat="1" ht="10" customHeight="1">
      <c r="A81" s="24" t="s">
        <v>63</v>
      </c>
      <c r="B81" s="25"/>
      <c r="C81" s="19">
        <f t="shared" ref="C81:C86" si="23">IF(B81="P",100,IF(B81="F",59,0))</f>
        <v>0</v>
      </c>
      <c r="D81" s="15"/>
      <c r="E81" s="24"/>
      <c r="F81" s="25"/>
      <c r="G81" s="19"/>
      <c r="H81" s="15"/>
      <c r="I81" s="15"/>
      <c r="J81" s="15"/>
      <c r="K81" s="15"/>
      <c r="L81" s="15"/>
      <c r="M81" s="19"/>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15"/>
      <c r="I86" s="15"/>
      <c r="J86" s="15"/>
      <c r="K86" s="15"/>
      <c r="L86" s="15"/>
      <c r="M86" s="15"/>
      <c r="N86" s="15"/>
      <c r="O86" s="15"/>
    </row>
    <row r="87" spans="1:15" s="32" customFormat="1" ht="10" customHeight="1">
      <c r="A87" s="22" t="s">
        <v>64</v>
      </c>
      <c r="B87" s="19"/>
      <c r="C87" s="23"/>
      <c r="D87" s="15"/>
      <c r="E87" s="22"/>
      <c r="F87" s="19"/>
      <c r="G87" s="23"/>
      <c r="H87" s="15"/>
      <c r="I87" s="15"/>
      <c r="J87" s="15"/>
      <c r="K87" s="15"/>
      <c r="L87" s="15"/>
      <c r="M87" s="15"/>
      <c r="N87" s="15"/>
      <c r="O87" s="15"/>
    </row>
    <row r="88" spans="1:15" s="32" customFormat="1" ht="10" customHeight="1">
      <c r="A88" s="24" t="s">
        <v>63</v>
      </c>
      <c r="B88" s="25"/>
      <c r="C88" s="19">
        <f t="shared" ref="C88:C93" si="24">IF(B88="P",100,IF(B88="F",59,0))</f>
        <v>0</v>
      </c>
      <c r="D88" s="15"/>
      <c r="E88" s="24"/>
      <c r="F88" s="25"/>
      <c r="G88" s="19"/>
      <c r="H88" s="15"/>
      <c r="I88" s="15"/>
      <c r="J88" s="15"/>
      <c r="K88" s="15"/>
      <c r="L88" s="15"/>
      <c r="M88" s="15"/>
      <c r="N88" s="15"/>
      <c r="O88" s="15"/>
    </row>
    <row r="89" spans="1:15" s="32" customFormat="1" ht="10" customHeight="1">
      <c r="A89" s="24" t="s">
        <v>62</v>
      </c>
      <c r="B89" s="25"/>
      <c r="C89" s="19">
        <f t="shared" si="24"/>
        <v>0</v>
      </c>
      <c r="D89" s="15"/>
      <c r="E89" s="24"/>
      <c r="F89" s="25"/>
      <c r="G89" s="19"/>
      <c r="H89" s="15"/>
      <c r="I89" s="15"/>
      <c r="J89" s="15"/>
      <c r="K89" s="15"/>
      <c r="L89" s="15"/>
      <c r="M89" s="15"/>
      <c r="N89" s="15"/>
      <c r="O89" s="15"/>
    </row>
    <row r="90" spans="1:15" s="32" customFormat="1" ht="10" customHeight="1">
      <c r="A90" s="24" t="s">
        <v>61</v>
      </c>
      <c r="B90" s="25"/>
      <c r="C90" s="19">
        <f t="shared" si="24"/>
        <v>0</v>
      </c>
      <c r="D90" s="15"/>
      <c r="E90" s="24"/>
      <c r="F90" s="25"/>
      <c r="G90" s="19"/>
      <c r="H90" s="15"/>
      <c r="I90" s="15"/>
      <c r="J90" s="15"/>
      <c r="K90" s="15"/>
      <c r="L90" s="15"/>
      <c r="M90" s="15"/>
      <c r="N90" s="15"/>
      <c r="O90" s="15"/>
    </row>
    <row r="91" spans="1:15" s="32" customFormat="1" ht="10" customHeight="1">
      <c r="A91" s="24" t="s">
        <v>60</v>
      </c>
      <c r="B91" s="25"/>
      <c r="C91" s="19">
        <f t="shared" si="24"/>
        <v>0</v>
      </c>
      <c r="D91" s="15"/>
      <c r="E91" s="24"/>
      <c r="F91" s="25"/>
      <c r="G91" s="19"/>
      <c r="H91" s="15"/>
      <c r="I91" s="15"/>
      <c r="J91" s="15"/>
      <c r="K91" s="15"/>
      <c r="L91" s="15"/>
      <c r="M91" s="15"/>
      <c r="N91" s="15"/>
      <c r="O91" s="15"/>
    </row>
    <row r="92" spans="1:15" s="32" customFormat="1" ht="10" customHeight="1">
      <c r="A92" s="24" t="s">
        <v>42</v>
      </c>
      <c r="B92" s="25"/>
      <c r="C92" s="19">
        <f t="shared" si="24"/>
        <v>0</v>
      </c>
      <c r="D92" s="15"/>
      <c r="E92" s="24"/>
      <c r="F92" s="25"/>
      <c r="G92" s="19"/>
      <c r="H92" s="15"/>
      <c r="I92" s="15"/>
      <c r="J92" s="15"/>
      <c r="K92" s="15"/>
      <c r="L92" s="15"/>
      <c r="M92" s="15"/>
      <c r="N92" s="15"/>
      <c r="O92" s="15"/>
    </row>
    <row r="93" spans="1:15" s="32" customFormat="1" ht="10" customHeight="1">
      <c r="A93" s="24" t="s">
        <v>43</v>
      </c>
      <c r="B93" s="25"/>
      <c r="C93" s="19">
        <f t="shared" si="24"/>
        <v>0</v>
      </c>
      <c r="D93" s="15"/>
      <c r="E93" s="24"/>
      <c r="F93" s="25"/>
      <c r="G93" s="19"/>
      <c r="H93" s="15"/>
      <c r="I93" s="15"/>
      <c r="J93" s="15"/>
      <c r="K93" s="15"/>
      <c r="L93" s="15"/>
      <c r="M93" s="15"/>
      <c r="N93" s="15"/>
      <c r="O93" s="15"/>
    </row>
    <row r="94" spans="1:15" s="32" customFormat="1" ht="10" customHeight="1">
      <c r="A94" s="15"/>
      <c r="B94" s="15"/>
      <c r="C94" s="15"/>
      <c r="D94" s="15"/>
      <c r="E94" s="15"/>
      <c r="F94" s="15"/>
      <c r="G94" s="15"/>
      <c r="H94" s="26"/>
      <c r="I94" s="26"/>
      <c r="J94" s="26"/>
      <c r="K94" s="26"/>
      <c r="L94" s="26"/>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26"/>
      <c r="I95" s="26"/>
      <c r="J95" s="26"/>
      <c r="K95" s="26"/>
      <c r="L95" s="26"/>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H108" s="1"/>
      <c r="I108" s="1"/>
      <c r="J108" s="1"/>
      <c r="K108" s="1"/>
      <c r="L108" s="1"/>
      <c r="M108" s="2"/>
      <c r="N108" s="1"/>
      <c r="O108" s="1"/>
    </row>
    <row r="109" spans="1:15" ht="12" customHeight="1">
      <c r="E109" s="1"/>
      <c r="F109" s="1"/>
      <c r="G109" s="1"/>
      <c r="H109" s="1"/>
      <c r="I109" s="1"/>
      <c r="J109" s="1"/>
      <c r="K109" s="1"/>
      <c r="L109" s="1"/>
      <c r="M109" s="2"/>
      <c r="N109" s="1"/>
      <c r="O109" s="1"/>
    </row>
    <row r="110" spans="1:15" ht="12" customHeight="1">
      <c r="E110" s="1"/>
      <c r="F110" s="1"/>
      <c r="G110" s="1"/>
      <c r="H110" s="1"/>
      <c r="I110" s="1"/>
      <c r="J110" s="1"/>
      <c r="K110" s="1"/>
      <c r="L110" s="1"/>
      <c r="M110" s="2"/>
      <c r="N110" s="1"/>
      <c r="O110" s="1"/>
    </row>
    <row r="111" spans="1:15" ht="12" customHeight="1">
      <c r="E111" s="1"/>
      <c r="F111" s="1"/>
      <c r="G111" s="1"/>
      <c r="H111" s="1"/>
      <c r="I111" s="1"/>
      <c r="J111" s="1"/>
      <c r="K111" s="1"/>
      <c r="L111" s="1"/>
      <c r="M111" s="2"/>
      <c r="N111" s="1"/>
      <c r="O111" s="1"/>
    </row>
    <row r="112" spans="1:15" ht="12" customHeight="1">
      <c r="E112" s="1"/>
      <c r="F112" s="1"/>
      <c r="G112" s="1"/>
      <c r="H112" s="1"/>
      <c r="I112" s="1"/>
      <c r="J112" s="1"/>
      <c r="K112" s="1"/>
      <c r="L112" s="1"/>
      <c r="M112" s="2"/>
      <c r="N112" s="1"/>
      <c r="O112" s="1"/>
    </row>
    <row r="113" spans="1:15" ht="12" customHeight="1">
      <c r="E113" s="1"/>
      <c r="F113" s="1"/>
      <c r="G113" s="1"/>
      <c r="H113" s="1"/>
      <c r="I113" s="1"/>
      <c r="J113" s="1"/>
      <c r="K113" s="1"/>
      <c r="L113" s="1"/>
      <c r="M113" s="2"/>
      <c r="N113" s="1"/>
      <c r="O113" s="1"/>
    </row>
    <row r="114" spans="1:15" ht="12" customHeight="1">
      <c r="A114" s="7"/>
      <c r="B114" s="6"/>
      <c r="C114" s="5"/>
      <c r="D114" s="1"/>
      <c r="E114" s="1"/>
      <c r="F114" s="1"/>
      <c r="G114" s="1"/>
      <c r="H114" s="1"/>
      <c r="I114" s="1"/>
      <c r="J114" s="1"/>
      <c r="K114" s="1"/>
      <c r="L114" s="1"/>
      <c r="M114" s="2"/>
      <c r="N114" s="1"/>
      <c r="O114" s="1"/>
    </row>
    <row r="115" spans="1:15" ht="12" customHeight="1">
      <c r="A115" s="1"/>
      <c r="B115" s="1"/>
      <c r="C115" s="2"/>
      <c r="D115" s="1"/>
      <c r="E115" s="1"/>
      <c r="F115" s="1"/>
      <c r="G115" s="1"/>
      <c r="H115" s="1"/>
      <c r="I115" s="1"/>
      <c r="J115" s="1"/>
      <c r="K115" s="1"/>
      <c r="L115" s="1"/>
      <c r="M115" s="2"/>
      <c r="N115" s="1"/>
      <c r="O115" s="1"/>
    </row>
    <row r="116" spans="1:15" ht="12" customHeight="1">
      <c r="A116" s="1"/>
      <c r="B116" s="1"/>
      <c r="C116" s="2"/>
      <c r="D116" s="1"/>
      <c r="E116" s="1"/>
      <c r="F116" s="1"/>
      <c r="G116" s="1"/>
      <c r="M116" s="2"/>
      <c r="N116" s="1"/>
      <c r="O116" s="1"/>
    </row>
    <row r="117" spans="1:15" ht="12" customHeight="1">
      <c r="A117" s="1"/>
      <c r="B117" s="1"/>
      <c r="C117" s="2"/>
      <c r="D117" s="1"/>
      <c r="E117" s="1"/>
      <c r="F117" s="1"/>
      <c r="G117" s="1"/>
      <c r="M117" s="2"/>
      <c r="N117" s="1"/>
      <c r="O117" s="1"/>
    </row>
    <row r="118" spans="1:15" ht="12" customHeight="1">
      <c r="M118" s="2"/>
      <c r="N118" s="1"/>
      <c r="O118" s="1"/>
    </row>
    <row r="119" spans="1:15" ht="12" customHeight="1">
      <c r="M119" s="2"/>
      <c r="N119" s="1"/>
      <c r="O119" s="1"/>
    </row>
    <row r="120" spans="1:15" ht="12" customHeight="1">
      <c r="M120" s="2"/>
      <c r="N120" s="1"/>
      <c r="O120" s="1"/>
    </row>
    <row r="121" spans="1:15" ht="12" customHeight="1">
      <c r="N121" s="1"/>
      <c r="O121" s="1"/>
    </row>
    <row r="122" spans="1:15" ht="12" customHeight="1">
      <c r="N122" s="1"/>
      <c r="O122" s="1"/>
    </row>
    <row r="123" spans="1:15" ht="12" customHeight="1">
      <c r="N123" s="1"/>
      <c r="O123" s="1"/>
    </row>
    <row r="124" spans="1:15" ht="12" customHeight="1">
      <c r="N124" s="1"/>
      <c r="O124" s="1"/>
    </row>
    <row r="125" spans="1:15" ht="12" customHeight="1">
      <c r="N125" s="1"/>
      <c r="O125" s="1"/>
    </row>
    <row r="126" spans="1:15" ht="12" customHeight="1">
      <c r="N126" s="1"/>
      <c r="O126" s="1"/>
    </row>
    <row r="127" spans="1:15" ht="12" customHeight="1">
      <c r="N127" s="1"/>
      <c r="O127" s="1"/>
    </row>
    <row r="128" spans="1:15" ht="12" customHeight="1">
      <c r="N128" s="1"/>
      <c r="O128" s="1"/>
    </row>
    <row r="129" spans="4:15" ht="12" customHeight="1">
      <c r="D129" s="1"/>
      <c r="N129" s="1"/>
      <c r="O129" s="1"/>
    </row>
    <row r="130" spans="4:15" ht="12" customHeight="1">
      <c r="D130" s="1"/>
      <c r="H130" s="3"/>
      <c r="I130" s="3"/>
      <c r="J130" s="3"/>
      <c r="K130" s="3"/>
      <c r="L130" s="3"/>
      <c r="M130" s="2"/>
      <c r="N130" s="1"/>
      <c r="O130" s="1"/>
    </row>
    <row r="131" spans="4:15" ht="12" customHeight="1">
      <c r="D131" s="1"/>
      <c r="H131" s="3"/>
      <c r="I131" s="3"/>
      <c r="J131" s="3"/>
      <c r="K131" s="3"/>
      <c r="L131" s="3"/>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H137" s="1"/>
      <c r="I137" s="1"/>
      <c r="J137" s="1"/>
      <c r="K137" s="1"/>
      <c r="L137" s="1"/>
      <c r="M137" s="2"/>
      <c r="N137" s="1"/>
      <c r="O137" s="1"/>
    </row>
    <row r="138" spans="4:15" ht="12" customHeight="1">
      <c r="D138" s="1"/>
      <c r="E138" s="1"/>
      <c r="F138" s="1"/>
      <c r="G138" s="1"/>
      <c r="H138" s="1"/>
      <c r="I138" s="1"/>
      <c r="J138" s="1"/>
      <c r="K138" s="1"/>
      <c r="L138" s="1"/>
      <c r="M138" s="2"/>
      <c r="N138" s="1"/>
      <c r="O138" s="1"/>
    </row>
    <row r="139" spans="4:15" ht="12" customHeight="1">
      <c r="D139" s="1"/>
      <c r="E139" s="1"/>
      <c r="F139" s="1"/>
      <c r="G139" s="1"/>
      <c r="H139" s="1"/>
      <c r="I139" s="1"/>
      <c r="J139" s="1"/>
      <c r="K139" s="1"/>
      <c r="L139" s="1"/>
      <c r="M139" s="2"/>
      <c r="N139" s="1"/>
      <c r="O139" s="1"/>
    </row>
    <row r="140" spans="4:15" ht="12" customHeight="1">
      <c r="D140" s="1"/>
      <c r="E140" s="1"/>
      <c r="F140" s="1"/>
      <c r="G140" s="1"/>
      <c r="H140" s="1"/>
      <c r="I140" s="1"/>
      <c r="J140" s="1"/>
      <c r="K140" s="1"/>
      <c r="L140" s="1"/>
      <c r="M140" s="2"/>
      <c r="N140" s="1"/>
      <c r="O140" s="1"/>
    </row>
    <row r="141" spans="4:15" ht="12" customHeight="1">
      <c r="D141" s="1"/>
      <c r="E141" s="1"/>
      <c r="F141" s="1"/>
      <c r="G141" s="1"/>
      <c r="H141" s="1"/>
      <c r="I141" s="1"/>
      <c r="J141" s="1"/>
      <c r="K141" s="1"/>
      <c r="L141" s="1"/>
      <c r="M141" s="2"/>
      <c r="N141" s="1"/>
      <c r="O141" s="1"/>
    </row>
    <row r="142" spans="4:15" ht="12" customHeight="1">
      <c r="D142" s="1"/>
      <c r="E142" s="1"/>
      <c r="F142" s="1"/>
      <c r="G142" s="1"/>
      <c r="H142" s="1"/>
      <c r="I142" s="1"/>
      <c r="J142" s="1"/>
      <c r="K142" s="1"/>
      <c r="L142" s="1"/>
      <c r="M142" s="2"/>
      <c r="N142" s="1"/>
      <c r="O142" s="1"/>
    </row>
    <row r="143" spans="4:15" ht="12" customHeight="1">
      <c r="D143" s="1"/>
      <c r="E143" s="1"/>
      <c r="F143" s="1"/>
      <c r="G143" s="1"/>
      <c r="H143" s="1"/>
      <c r="I143" s="1"/>
      <c r="J143" s="1"/>
      <c r="K143" s="1"/>
      <c r="L143" s="1"/>
      <c r="M143" s="2"/>
      <c r="N143" s="1"/>
      <c r="O143" s="1"/>
    </row>
    <row r="144" spans="4:15" ht="12" customHeight="1">
      <c r="D144" s="1"/>
      <c r="E144" s="1"/>
      <c r="F144" s="1"/>
      <c r="G144" s="1"/>
      <c r="H144" s="1"/>
      <c r="I144" s="1"/>
      <c r="J144" s="1"/>
      <c r="K144" s="1"/>
      <c r="L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M152" s="2"/>
      <c r="N152" s="1"/>
      <c r="O152" s="1"/>
    </row>
    <row r="153" spans="1:15" ht="12" customHeight="1">
      <c r="M153" s="2"/>
      <c r="N153" s="1"/>
      <c r="O153" s="1"/>
    </row>
    <row r="154" spans="1:15" ht="12" customHeight="1">
      <c r="M154" s="2"/>
      <c r="N154" s="1"/>
      <c r="O154" s="1"/>
    </row>
    <row r="155" spans="1:15" ht="12" customHeight="1">
      <c r="M155" s="2"/>
      <c r="N155" s="1"/>
      <c r="O155" s="1"/>
    </row>
    <row r="156" spans="1:15" ht="12" customHeight="1">
      <c r="M156" s="2"/>
      <c r="N156" s="1"/>
      <c r="O156" s="1"/>
    </row>
    <row r="157" spans="1:15" ht="12" customHeight="1">
      <c r="M157" s="2"/>
      <c r="N157" s="1"/>
      <c r="O157" s="1"/>
    </row>
    <row r="158" spans="1:15" ht="12" customHeight="1">
      <c r="M158" s="2"/>
      <c r="N158" s="1"/>
      <c r="O158" s="1"/>
    </row>
    <row r="159" spans="1:15" ht="12" customHeight="1">
      <c r="M159" s="2"/>
      <c r="N159" s="1"/>
      <c r="O159" s="1"/>
    </row>
    <row r="160" spans="1:15" ht="12" customHeight="1">
      <c r="H160" s="1"/>
      <c r="I160" s="1"/>
      <c r="J160" s="1"/>
      <c r="K160" s="1"/>
      <c r="L160" s="1"/>
      <c r="M160" s="2"/>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N164" s="1"/>
      <c r="O164" s="1"/>
    </row>
    <row r="165" spans="1:15" ht="12" customHeight="1">
      <c r="D165" s="1"/>
      <c r="N165" s="1"/>
      <c r="O165" s="1"/>
    </row>
    <row r="166" spans="1:15" ht="12" customHeight="1">
      <c r="D166" s="1"/>
      <c r="N166" s="1"/>
      <c r="O166" s="1"/>
    </row>
    <row r="167" spans="1:15" ht="12" customHeight="1">
      <c r="D167" s="1"/>
      <c r="N167" s="1"/>
      <c r="O167" s="1"/>
    </row>
    <row r="168" spans="1:15" ht="12" customHeight="1">
      <c r="D168" s="1"/>
      <c r="N168" s="1"/>
      <c r="O168" s="1"/>
    </row>
    <row r="169" spans="1:15" ht="12" customHeight="1">
      <c r="D169" s="1"/>
      <c r="N169" s="1"/>
      <c r="O169" s="1"/>
    </row>
    <row r="170" spans="1:15" ht="12" customHeight="1">
      <c r="D170" s="1"/>
      <c r="N170" s="1"/>
      <c r="O170" s="1"/>
    </row>
    <row r="171" spans="1:15" ht="12" customHeight="1">
      <c r="D171" s="1"/>
      <c r="N171" s="1"/>
      <c r="O171" s="1"/>
    </row>
    <row r="172" spans="1:15" ht="12" customHeight="1">
      <c r="D172" s="1"/>
      <c r="H172" s="3"/>
      <c r="I172" s="3"/>
      <c r="J172" s="3"/>
      <c r="K172" s="3"/>
      <c r="L172" s="3"/>
      <c r="M172" s="2"/>
      <c r="N172" s="1"/>
      <c r="O172" s="1"/>
    </row>
    <row r="173" spans="1:15" ht="12" customHeight="1">
      <c r="D173" s="1"/>
      <c r="H173" s="3"/>
      <c r="I173" s="3"/>
      <c r="J173" s="3"/>
      <c r="K173" s="3"/>
      <c r="L173" s="3"/>
      <c r="M173" s="2"/>
      <c r="N173" s="1"/>
      <c r="O173" s="1"/>
    </row>
    <row r="174" spans="1:15" ht="12" customHeight="1">
      <c r="D174" s="1"/>
      <c r="E174" s="3"/>
      <c r="F174" s="3"/>
      <c r="G174" s="3"/>
      <c r="M174" s="2"/>
      <c r="N174" s="1"/>
      <c r="O174" s="1"/>
    </row>
    <row r="175" spans="1:15" ht="12" customHeight="1">
      <c r="A175" s="1"/>
      <c r="B175" s="1"/>
      <c r="C175" s="2"/>
      <c r="D175" s="1"/>
      <c r="E175" s="3"/>
      <c r="F175" s="3"/>
      <c r="G175" s="3"/>
      <c r="M175" s="2"/>
      <c r="N175" s="1"/>
      <c r="O175" s="1"/>
    </row>
    <row r="176" spans="1:15" ht="12" customHeight="1">
      <c r="M176" s="2"/>
      <c r="N176" s="1"/>
      <c r="O176" s="1"/>
    </row>
    <row r="177" spans="4:15" ht="12" customHeight="1">
      <c r="M177" s="2"/>
      <c r="N177" s="1"/>
      <c r="O177" s="1"/>
    </row>
    <row r="178" spans="4:15" ht="12" customHeight="1">
      <c r="M178" s="2"/>
      <c r="N178" s="1"/>
      <c r="O178" s="1"/>
    </row>
    <row r="179" spans="4:15" ht="12" customHeight="1">
      <c r="M179" s="2"/>
      <c r="N179" s="1"/>
      <c r="O179" s="1"/>
    </row>
    <row r="180" spans="4:15" ht="12" customHeight="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2" customHeight="1">
      <c r="D197" s="1"/>
      <c r="E197" s="1"/>
      <c r="F197" s="1"/>
      <c r="G197" s="1"/>
      <c r="H197" s="1"/>
      <c r="I197" s="1"/>
      <c r="J197" s="1"/>
      <c r="K197" s="1"/>
      <c r="L197" s="1"/>
      <c r="M197" s="2"/>
      <c r="N197" s="1"/>
      <c r="O197" s="1"/>
    </row>
    <row r="198" spans="4:15" ht="12" customHeight="1">
      <c r="D198" s="1"/>
      <c r="E198" s="1"/>
      <c r="F198" s="1"/>
      <c r="G198" s="1"/>
      <c r="H198" s="1"/>
      <c r="I198" s="1"/>
      <c r="J198" s="1"/>
      <c r="K198" s="1"/>
      <c r="L198" s="1"/>
      <c r="M198" s="2"/>
      <c r="N198" s="1"/>
      <c r="O198" s="1"/>
    </row>
    <row r="199" spans="4:15" ht="12" customHeight="1">
      <c r="D199" s="1"/>
      <c r="E199" s="1"/>
      <c r="F199" s="1"/>
      <c r="G199" s="1"/>
      <c r="H199" s="1"/>
      <c r="I199" s="1"/>
      <c r="J199" s="1"/>
      <c r="K199" s="1"/>
      <c r="L199" s="1"/>
      <c r="M199" s="2"/>
      <c r="N199" s="1"/>
      <c r="O199" s="1"/>
    </row>
    <row r="200" spans="4:15" ht="12" customHeight="1">
      <c r="D200" s="1"/>
      <c r="E200" s="1"/>
      <c r="F200" s="1"/>
      <c r="G200" s="1"/>
      <c r="H200" s="1"/>
      <c r="I200" s="1"/>
      <c r="J200" s="1"/>
      <c r="K200" s="1"/>
      <c r="L200" s="1"/>
      <c r="M200" s="2"/>
      <c r="N200" s="1"/>
      <c r="O200" s="1"/>
    </row>
    <row r="201" spans="4:15" ht="12" customHeight="1">
      <c r="D201" s="1"/>
      <c r="E201" s="1"/>
      <c r="F201" s="1"/>
      <c r="G201" s="1"/>
      <c r="H201" s="1"/>
      <c r="I201" s="1"/>
      <c r="J201" s="1"/>
      <c r="K201" s="1"/>
      <c r="L201" s="1"/>
      <c r="M201" s="2"/>
      <c r="N201" s="1"/>
      <c r="O201" s="1"/>
    </row>
    <row r="202" spans="4:15" ht="12" customHeight="1">
      <c r="D202" s="1"/>
      <c r="E202" s="1"/>
      <c r="F202" s="1"/>
      <c r="G202" s="1"/>
      <c r="H202" s="1"/>
      <c r="I202" s="1"/>
      <c r="J202" s="1"/>
      <c r="K202" s="1"/>
      <c r="L202" s="1"/>
      <c r="M202" s="2"/>
      <c r="N202" s="1"/>
      <c r="O202" s="1"/>
    </row>
    <row r="203" spans="4:15" ht="12" customHeight="1">
      <c r="D203" s="1"/>
      <c r="E203" s="1"/>
      <c r="F203" s="1"/>
      <c r="G203" s="1"/>
      <c r="H203" s="1"/>
      <c r="I203" s="1"/>
      <c r="J203" s="1"/>
      <c r="K203" s="1"/>
      <c r="L203" s="1"/>
      <c r="M203" s="2"/>
      <c r="N203" s="1"/>
      <c r="O203" s="1"/>
    </row>
    <row r="204" spans="4:15" ht="12" customHeight="1">
      <c r="D204" s="1"/>
      <c r="E204" s="1"/>
      <c r="F204" s="1"/>
      <c r="G204" s="1"/>
      <c r="H204" s="1"/>
      <c r="I204" s="1"/>
      <c r="J204" s="1"/>
      <c r="K204" s="1"/>
      <c r="L204" s="1"/>
      <c r="M204" s="2"/>
      <c r="N204" s="1"/>
      <c r="O204" s="1"/>
    </row>
    <row r="205" spans="4:15" ht="15" customHeight="1">
      <c r="D205" s="1"/>
      <c r="E205" s="1"/>
      <c r="F205" s="1"/>
      <c r="G205" s="1"/>
      <c r="H205" s="1"/>
      <c r="I205" s="1"/>
      <c r="J205" s="1"/>
      <c r="K205" s="1"/>
      <c r="L205" s="1"/>
      <c r="M205" s="2"/>
      <c r="N205" s="1"/>
      <c r="O205" s="1"/>
    </row>
    <row r="206" spans="4:15" ht="15" customHeight="1">
      <c r="D206" s="1"/>
      <c r="E206" s="1"/>
      <c r="F206" s="1"/>
      <c r="G206" s="1"/>
      <c r="H206" s="1"/>
      <c r="I206" s="1"/>
      <c r="J206" s="1"/>
      <c r="K206" s="1"/>
      <c r="L206" s="1"/>
      <c r="M206" s="2"/>
      <c r="N206" s="1"/>
      <c r="O206" s="1"/>
    </row>
    <row r="207" spans="4:15" ht="15" customHeight="1">
      <c r="D207" s="1"/>
      <c r="E207" s="1"/>
      <c r="F207" s="1"/>
      <c r="G207" s="1"/>
      <c r="H207" s="1"/>
      <c r="I207" s="1"/>
      <c r="J207" s="1"/>
      <c r="K207" s="1"/>
      <c r="L207" s="1"/>
      <c r="M207" s="2"/>
      <c r="N207" s="1"/>
      <c r="O207" s="1"/>
    </row>
    <row r="208" spans="4:15" ht="15" customHeight="1">
      <c r="D208" s="1"/>
      <c r="E208" s="1"/>
      <c r="F208" s="1"/>
      <c r="G208" s="1"/>
      <c r="H208" s="1"/>
      <c r="I208" s="1"/>
      <c r="J208" s="1"/>
      <c r="K208" s="1"/>
      <c r="L208" s="1"/>
      <c r="M208" s="2"/>
      <c r="N208" s="1"/>
      <c r="O208" s="1"/>
    </row>
    <row r="209" spans="4:15" ht="15" customHeight="1">
      <c r="D209" s="1"/>
      <c r="E209" s="1"/>
      <c r="F209" s="1"/>
      <c r="G209" s="1"/>
      <c r="H209" s="1"/>
      <c r="I209" s="1"/>
      <c r="J209" s="1"/>
      <c r="K209" s="1"/>
      <c r="L209" s="1"/>
      <c r="M209" s="2"/>
      <c r="N209" s="1"/>
      <c r="O209" s="1"/>
    </row>
    <row r="210" spans="4:15" ht="15" customHeight="1">
      <c r="D210" s="1"/>
      <c r="E210" s="1"/>
      <c r="F210" s="1"/>
      <c r="G210" s="1"/>
      <c r="H210" s="1"/>
      <c r="I210" s="1"/>
      <c r="J210" s="1"/>
      <c r="K210" s="1"/>
      <c r="L210" s="1"/>
      <c r="M210" s="2"/>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N218" s="1"/>
      <c r="O218" s="1"/>
    </row>
    <row r="219" spans="4:15" ht="15" customHeight="1">
      <c r="D219" s="1"/>
      <c r="N219" s="1"/>
      <c r="O219" s="1"/>
    </row>
    <row r="220" spans="4:15" ht="15" customHeight="1">
      <c r="D220" s="1"/>
      <c r="N220" s="1"/>
      <c r="O220" s="1"/>
    </row>
    <row r="221" spans="4:15" ht="15" customHeight="1">
      <c r="D221" s="1"/>
      <c r="N221" s="1"/>
      <c r="O221" s="1"/>
    </row>
    <row r="222" spans="4:15" ht="15" customHeight="1">
      <c r="D222" s="1"/>
      <c r="N222" s="1"/>
      <c r="O222" s="1"/>
    </row>
    <row r="223" spans="4:15" ht="15" customHeight="1">
      <c r="D223" s="1"/>
      <c r="N223" s="1"/>
      <c r="O223" s="1"/>
    </row>
    <row r="224" spans="4:15" ht="15" customHeight="1">
      <c r="D224" s="1"/>
      <c r="N224" s="1"/>
      <c r="O224" s="1"/>
    </row>
    <row r="225" spans="4:15" ht="15" customHeight="1">
      <c r="D225" s="1"/>
      <c r="N225" s="1"/>
      <c r="O225" s="1"/>
    </row>
    <row r="226" spans="4:15" ht="15" customHeight="1">
      <c r="D226" s="1"/>
      <c r="H226" s="3"/>
      <c r="I226" s="3"/>
      <c r="J226" s="3"/>
      <c r="K226" s="3"/>
      <c r="L226" s="3"/>
      <c r="M226" s="2"/>
      <c r="N226" s="1"/>
      <c r="O226" s="1"/>
    </row>
    <row r="227" spans="4:15" ht="15" customHeight="1">
      <c r="D227" s="1"/>
      <c r="H227" s="3"/>
      <c r="I227" s="3"/>
      <c r="J227" s="3"/>
      <c r="K227" s="3"/>
      <c r="L227" s="3"/>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H276" s="1"/>
      <c r="I276" s="1"/>
      <c r="J276" s="1"/>
      <c r="K276" s="1"/>
      <c r="L276" s="1"/>
      <c r="M276" s="2"/>
      <c r="N276" s="1"/>
      <c r="O276" s="1"/>
    </row>
    <row r="277" spans="4:15" ht="15" customHeight="1">
      <c r="D277" s="1"/>
      <c r="E277" s="1"/>
      <c r="F277" s="1"/>
      <c r="G277" s="1"/>
      <c r="H277" s="1"/>
      <c r="I277" s="1"/>
      <c r="J277" s="1"/>
      <c r="K277" s="1"/>
      <c r="L277" s="1"/>
      <c r="M277" s="2"/>
      <c r="N277" s="1"/>
      <c r="O277" s="1"/>
    </row>
    <row r="278" spans="4:15" ht="15" customHeight="1">
      <c r="D278" s="1"/>
      <c r="E278" s="1"/>
      <c r="F278" s="1"/>
      <c r="G278" s="1"/>
      <c r="H278" s="1"/>
      <c r="I278" s="1"/>
      <c r="J278" s="1"/>
      <c r="K278" s="1"/>
      <c r="L278" s="1"/>
      <c r="M278" s="2"/>
      <c r="N278" s="1"/>
      <c r="O278" s="1"/>
    </row>
    <row r="279" spans="4:15" ht="15" customHeight="1">
      <c r="D279" s="1"/>
      <c r="E279" s="1"/>
      <c r="F279" s="1"/>
      <c r="G279" s="1"/>
      <c r="H279" s="1"/>
      <c r="I279" s="1"/>
      <c r="J279" s="1"/>
      <c r="K279" s="1"/>
      <c r="L279" s="1"/>
      <c r="M279" s="2"/>
      <c r="N279" s="1"/>
      <c r="O279" s="1"/>
    </row>
    <row r="280" spans="4:15" ht="15" customHeight="1">
      <c r="D280" s="1"/>
      <c r="E280" s="1"/>
      <c r="F280" s="1"/>
      <c r="G280" s="1"/>
      <c r="H280" s="1"/>
      <c r="I280" s="1"/>
      <c r="J280" s="1"/>
      <c r="K280" s="1"/>
      <c r="L280" s="1"/>
      <c r="M280" s="2"/>
      <c r="N280" s="1"/>
      <c r="O280" s="1"/>
    </row>
    <row r="281" spans="4:15" ht="15" customHeight="1">
      <c r="D281" s="1"/>
      <c r="E281" s="1"/>
      <c r="F281" s="1"/>
      <c r="G281" s="1"/>
      <c r="H281" s="1"/>
      <c r="I281" s="1"/>
      <c r="J281" s="1"/>
      <c r="K281" s="1"/>
      <c r="L281" s="1"/>
      <c r="M281" s="2"/>
      <c r="N281" s="1"/>
      <c r="O281" s="1"/>
    </row>
    <row r="282" spans="4:15" ht="15" customHeight="1">
      <c r="D282" s="1"/>
      <c r="E282" s="1"/>
      <c r="F282" s="1"/>
      <c r="G282" s="1"/>
      <c r="H282" s="1"/>
      <c r="I282" s="1"/>
      <c r="J282" s="1"/>
      <c r="K282" s="1"/>
      <c r="L282" s="1"/>
      <c r="M282" s="2"/>
      <c r="N282" s="1"/>
      <c r="O282" s="1"/>
    </row>
    <row r="283" spans="4:15" ht="15" customHeight="1">
      <c r="D283" s="1"/>
      <c r="E283" s="1"/>
      <c r="F283" s="1"/>
      <c r="G283" s="1"/>
      <c r="H283" s="1"/>
      <c r="I283" s="1"/>
      <c r="J283" s="1"/>
      <c r="K283" s="1"/>
      <c r="L283" s="1"/>
      <c r="M283" s="2"/>
      <c r="N283" s="1"/>
      <c r="O283" s="1"/>
    </row>
    <row r="284" spans="4:15" ht="15" customHeight="1">
      <c r="D284" s="4"/>
      <c r="E284" s="1"/>
      <c r="F284" s="1"/>
      <c r="G284" s="1"/>
      <c r="N284" s="1"/>
      <c r="O284" s="1"/>
    </row>
    <row r="285" spans="4:15" ht="15" customHeight="1">
      <c r="D285" s="1"/>
      <c r="E285" s="1"/>
      <c r="F285" s="1"/>
      <c r="G285" s="1"/>
      <c r="N285" s="1"/>
      <c r="O285" s="1"/>
    </row>
    <row r="286" spans="4:15" ht="15" customHeight="1">
      <c r="D286" s="1"/>
      <c r="N286" s="1"/>
      <c r="O286" s="1"/>
    </row>
    <row r="287" spans="4:15" ht="15" customHeight="1">
      <c r="D287" s="1"/>
      <c r="N287" s="1"/>
      <c r="O287" s="1"/>
    </row>
    <row r="288" spans="4:15" ht="15" customHeight="1">
      <c r="D288" s="1"/>
      <c r="N288" s="1"/>
      <c r="O288" s="1"/>
    </row>
    <row r="289" spans="4:15" ht="15" customHeight="1">
      <c r="D289" s="1"/>
      <c r="N289" s="1"/>
      <c r="O289" s="1"/>
    </row>
    <row r="290" spans="4:15" ht="15" customHeight="1">
      <c r="D290" s="1"/>
      <c r="N290" s="1"/>
      <c r="O290" s="1"/>
    </row>
    <row r="291" spans="4:15" ht="15" customHeight="1">
      <c r="D291" s="1"/>
      <c r="H291" s="3"/>
      <c r="I291" s="3"/>
      <c r="J291" s="3"/>
      <c r="K291" s="3"/>
      <c r="L291" s="3"/>
      <c r="M291" s="2"/>
      <c r="N291" s="1"/>
      <c r="O291" s="1"/>
    </row>
    <row r="292" spans="4:15" ht="15" customHeight="1">
      <c r="D292" s="1"/>
      <c r="H292" s="3"/>
      <c r="I292" s="3"/>
      <c r="J292" s="3"/>
      <c r="K292" s="3"/>
      <c r="L292" s="3"/>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ht="15" customHeight="1">
      <c r="D300" s="1"/>
      <c r="E300" s="1"/>
      <c r="F300" s="1"/>
      <c r="G300" s="1"/>
      <c r="H300" s="1"/>
      <c r="I300" s="1"/>
      <c r="J300" s="1"/>
      <c r="K300" s="1"/>
      <c r="L300" s="1"/>
      <c r="M300" s="2"/>
      <c r="N300" s="1"/>
      <c r="O300" s="1"/>
    </row>
    <row r="301" spans="4:15" ht="15" customHeight="1">
      <c r="D301" s="1"/>
      <c r="E301" s="1"/>
      <c r="F301" s="1"/>
      <c r="G301" s="1"/>
      <c r="H301" s="1"/>
      <c r="I301" s="1"/>
      <c r="J301" s="1"/>
      <c r="K301" s="1"/>
      <c r="L301" s="1"/>
      <c r="M301" s="2"/>
      <c r="N301" s="1"/>
      <c r="O301" s="1"/>
    </row>
    <row r="302" spans="4:15" ht="15" customHeight="1">
      <c r="D302" s="1"/>
      <c r="E302" s="1"/>
      <c r="F302" s="1"/>
      <c r="G302" s="1"/>
      <c r="H302" s="1"/>
      <c r="I302" s="1"/>
      <c r="J302" s="1"/>
      <c r="K302" s="1"/>
      <c r="L302" s="1"/>
      <c r="M302" s="2"/>
      <c r="N302" s="1"/>
      <c r="O302" s="1"/>
    </row>
    <row r="303" spans="4:15" ht="15" customHeight="1">
      <c r="D303" s="1"/>
      <c r="E303" s="1"/>
      <c r="F303" s="1"/>
      <c r="G303" s="1"/>
      <c r="H303" s="1"/>
      <c r="I303" s="1"/>
      <c r="J303" s="1"/>
      <c r="K303" s="1"/>
      <c r="L303" s="1"/>
      <c r="M303" s="2"/>
      <c r="N303" s="1"/>
      <c r="O303" s="1"/>
    </row>
    <row r="304" spans="4:15" ht="15" customHeight="1">
      <c r="D304" s="1"/>
      <c r="E304" s="1"/>
      <c r="F304" s="1"/>
      <c r="G304" s="1"/>
      <c r="H304" s="1"/>
      <c r="I304" s="1"/>
      <c r="J304" s="1"/>
      <c r="K304" s="1"/>
      <c r="L304" s="1"/>
      <c r="M304" s="2"/>
      <c r="N304" s="1"/>
      <c r="O304" s="1"/>
    </row>
    <row r="305" spans="4:15" ht="15" customHeight="1">
      <c r="D305" s="1"/>
      <c r="E305" s="1"/>
      <c r="F305" s="1"/>
      <c r="G305" s="1"/>
      <c r="H305" s="1"/>
      <c r="I305" s="1"/>
      <c r="J305" s="1"/>
      <c r="K305" s="1"/>
      <c r="L305" s="1"/>
      <c r="M305" s="2"/>
      <c r="N305" s="1"/>
      <c r="O305" s="1"/>
    </row>
    <row r="306" spans="4:15" ht="15" customHeight="1">
      <c r="D306" s="1"/>
      <c r="E306" s="1"/>
      <c r="F306" s="1"/>
      <c r="G306" s="1"/>
      <c r="H306" s="1"/>
      <c r="I306" s="1"/>
      <c r="J306" s="1"/>
      <c r="K306" s="1"/>
      <c r="L306" s="1"/>
      <c r="M306" s="2"/>
      <c r="N306" s="1"/>
      <c r="O306" s="1"/>
    </row>
    <row r="307" spans="4:15" ht="15" customHeight="1">
      <c r="D307" s="1"/>
      <c r="E307" s="1"/>
      <c r="F307" s="1"/>
      <c r="G307" s="1"/>
      <c r="H307" s="1"/>
      <c r="I307" s="1"/>
      <c r="J307" s="1"/>
      <c r="K307" s="1"/>
      <c r="L307" s="1"/>
      <c r="M307" s="2"/>
      <c r="N307" s="1"/>
      <c r="O307" s="1"/>
    </row>
    <row r="308" spans="4:15">
      <c r="D308" s="1"/>
      <c r="E308" s="1"/>
      <c r="F308" s="1"/>
      <c r="G308" s="1"/>
    </row>
    <row r="309" spans="4:15">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Q40"/>
  <sheetViews>
    <sheetView workbookViewId="0">
      <selection activeCell="Q23" sqref="Q23"/>
    </sheetView>
  </sheetViews>
  <sheetFormatPr baseColWidth="10" defaultColWidth="8.83203125" defaultRowHeight="14" outlineLevelRow="1" outlineLevelCol="2"/>
  <cols>
    <col min="3" max="3" width="1.6640625" customWidth="1"/>
    <col min="4" max="9" width="6.6640625" customWidth="1" outlineLevel="2"/>
    <col min="10" max="10" width="8.83203125" outlineLevel="2"/>
    <col min="11" max="11" width="10.1640625" customWidth="1" outlineLevel="1"/>
    <col min="12" max="12" width="8.83203125" outlineLevel="1"/>
    <col min="13" max="13" width="8.33203125" customWidth="1"/>
    <col min="17" max="17" width="15.33203125" customWidth="1"/>
  </cols>
  <sheetData>
    <row r="1" spans="1:17" s="44" customFormat="1">
      <c r="A1" s="91" t="s">
        <v>86</v>
      </c>
      <c r="B1" s="91"/>
      <c r="C1" s="83"/>
      <c r="D1" s="83"/>
      <c r="E1" s="83"/>
      <c r="F1" s="83"/>
      <c r="G1" s="83"/>
      <c r="H1" s="83"/>
      <c r="I1" s="42"/>
      <c r="J1" s="88" t="s">
        <v>85</v>
      </c>
      <c r="K1" s="88"/>
      <c r="L1" s="83"/>
      <c r="M1" s="83"/>
      <c r="N1" s="83"/>
      <c r="O1" s="83"/>
      <c r="P1" s="43"/>
      <c r="Q1" s="51"/>
    </row>
    <row r="2" spans="1:17" s="44" customFormat="1">
      <c r="A2" s="45"/>
      <c r="B2" s="45"/>
      <c r="C2" s="45"/>
      <c r="D2" s="45"/>
      <c r="E2" s="45"/>
      <c r="F2" s="45"/>
      <c r="G2" s="45"/>
      <c r="H2" s="45"/>
      <c r="I2" s="46"/>
      <c r="J2" s="45"/>
      <c r="K2" s="45"/>
      <c r="L2" s="45"/>
      <c r="M2" s="45"/>
      <c r="N2" s="45"/>
      <c r="O2" s="45"/>
      <c r="P2" s="47"/>
    </row>
    <row r="3" spans="1:17" s="44" customFormat="1">
      <c r="A3" s="91" t="s">
        <v>84</v>
      </c>
      <c r="B3" s="91"/>
      <c r="C3" s="83"/>
      <c r="D3" s="83"/>
      <c r="E3" s="83"/>
      <c r="F3" s="83"/>
      <c r="G3" s="83"/>
      <c r="H3" s="83"/>
      <c r="I3" s="42"/>
      <c r="J3" s="88" t="s">
        <v>83</v>
      </c>
      <c r="K3" s="88"/>
      <c r="L3" s="83"/>
      <c r="M3" s="83"/>
      <c r="N3" s="83"/>
      <c r="O3" s="83"/>
      <c r="P3" s="43"/>
    </row>
    <row r="4" spans="1:17" s="44" customFormat="1">
      <c r="A4" s="47"/>
      <c r="B4" s="47"/>
      <c r="C4" s="47"/>
      <c r="D4" s="47"/>
      <c r="E4" s="47"/>
      <c r="F4" s="47"/>
      <c r="G4" s="47"/>
      <c r="H4" s="47"/>
      <c r="I4" s="47"/>
      <c r="J4" s="47"/>
      <c r="K4" s="47"/>
      <c r="L4" s="47"/>
      <c r="M4" s="47"/>
      <c r="N4" s="47"/>
      <c r="O4" s="47"/>
      <c r="P4" s="47"/>
    </row>
    <row r="5" spans="1:17" s="44" customFormat="1">
      <c r="A5" s="91" t="s">
        <v>44</v>
      </c>
      <c r="B5" s="91"/>
      <c r="C5" s="91"/>
      <c r="D5" s="66"/>
      <c r="E5" s="47"/>
      <c r="F5" s="47"/>
      <c r="G5" s="47"/>
      <c r="H5" s="47"/>
      <c r="I5" s="47"/>
      <c r="J5" s="47"/>
      <c r="K5" s="47"/>
      <c r="L5" s="47"/>
      <c r="M5" s="47"/>
      <c r="N5" s="47"/>
      <c r="O5" s="47"/>
      <c r="P5" s="47"/>
    </row>
    <row r="6" spans="1:17" s="44" customFormat="1">
      <c r="A6" s="47"/>
      <c r="B6" s="47"/>
      <c r="C6" s="47"/>
      <c r="D6" s="47"/>
      <c r="E6" s="47"/>
      <c r="F6" s="47"/>
      <c r="G6" s="47"/>
      <c r="H6" s="47"/>
      <c r="I6" s="47"/>
      <c r="J6" s="47"/>
      <c r="K6" s="61" t="s">
        <v>10</v>
      </c>
      <c r="L6" s="47"/>
      <c r="M6" s="1" t="s">
        <v>11</v>
      </c>
      <c r="N6" s="47"/>
      <c r="O6" s="47"/>
      <c r="P6" s="47"/>
    </row>
    <row r="7" spans="1:17" s="57" customFormat="1" ht="15">
      <c r="A7" s="56"/>
      <c r="B7" s="56"/>
      <c r="C7" s="89" t="s">
        <v>41</v>
      </c>
      <c r="D7" s="89"/>
      <c r="E7" s="89"/>
      <c r="F7" s="89"/>
      <c r="G7" s="89"/>
      <c r="H7" s="89"/>
      <c r="I7" s="89"/>
      <c r="J7" s="89"/>
      <c r="K7" s="65"/>
      <c r="L7" s="62"/>
      <c r="M7" s="67"/>
      <c r="N7" s="56"/>
      <c r="O7" s="56"/>
      <c r="P7" s="56"/>
    </row>
    <row r="8" spans="1:17" s="44" customFormat="1">
      <c r="A8" s="47"/>
      <c r="B8" s="47"/>
      <c r="C8" s="47"/>
      <c r="D8" s="47"/>
      <c r="E8" s="47"/>
      <c r="F8" s="47"/>
      <c r="G8" s="47"/>
      <c r="H8" s="47"/>
      <c r="I8" s="47"/>
      <c r="J8" s="47"/>
      <c r="K8" s="47"/>
      <c r="L8" s="47"/>
      <c r="M8" s="47"/>
      <c r="N8" s="47"/>
      <c r="O8" s="47"/>
      <c r="P8" s="47"/>
    </row>
    <row r="9" spans="1:17" s="44" customFormat="1">
      <c r="A9" s="47"/>
      <c r="B9" s="47"/>
      <c r="C9" s="47"/>
      <c r="D9" s="90" t="s">
        <v>82</v>
      </c>
      <c r="E9" s="90" t="s">
        <v>118</v>
      </c>
      <c r="F9" s="90" t="s">
        <v>80</v>
      </c>
      <c r="G9" s="90" t="s">
        <v>119</v>
      </c>
      <c r="H9" s="90" t="s">
        <v>78</v>
      </c>
      <c r="I9" s="60"/>
      <c r="J9" s="47"/>
      <c r="K9" s="60"/>
      <c r="L9" s="47"/>
      <c r="M9" s="60"/>
      <c r="N9" s="47"/>
      <c r="O9" s="47"/>
      <c r="P9" s="47"/>
    </row>
    <row r="10" spans="1:17" s="44" customFormat="1">
      <c r="A10" s="47"/>
      <c r="B10" s="47"/>
      <c r="C10" s="47"/>
      <c r="D10" s="90"/>
      <c r="E10" s="90"/>
      <c r="F10" s="90"/>
      <c r="G10" s="90"/>
      <c r="H10" s="90"/>
      <c r="I10" s="60"/>
      <c r="J10" s="47"/>
      <c r="K10" s="60"/>
      <c r="L10" s="47"/>
      <c r="M10" s="60"/>
      <c r="N10" s="47"/>
      <c r="O10" s="47"/>
      <c r="P10" s="47"/>
    </row>
    <row r="11" spans="1:17" s="44" customFormat="1">
      <c r="A11" s="47"/>
      <c r="B11" s="47"/>
      <c r="C11" s="47"/>
      <c r="D11" s="90"/>
      <c r="E11" s="90"/>
      <c r="F11" s="90"/>
      <c r="G11" s="90"/>
      <c r="H11" s="90"/>
      <c r="I11" s="60"/>
      <c r="J11" s="47"/>
      <c r="K11" s="60"/>
      <c r="L11" s="47"/>
      <c r="M11" s="60"/>
      <c r="N11" s="47"/>
      <c r="O11" s="47"/>
      <c r="P11" s="47"/>
    </row>
    <row r="12" spans="1:17" s="44" customFormat="1" ht="46.5" customHeight="1">
      <c r="A12" s="91" t="s">
        <v>104</v>
      </c>
      <c r="B12" s="91"/>
      <c r="C12" s="91"/>
      <c r="D12" s="90"/>
      <c r="E12" s="90"/>
      <c r="F12" s="90"/>
      <c r="G12" s="90"/>
      <c r="H12" s="90"/>
      <c r="I12" s="60"/>
      <c r="J12" s="47"/>
      <c r="K12" s="84" t="s">
        <v>9</v>
      </c>
      <c r="L12" s="84"/>
      <c r="M12" s="84"/>
      <c r="N12" s="84"/>
      <c r="O12" s="84"/>
      <c r="P12" s="47"/>
    </row>
    <row r="13" spans="1:17" s="44" customFormat="1" ht="12.75" customHeight="1">
      <c r="A13" s="91"/>
      <c r="B13" s="91"/>
      <c r="C13" s="91"/>
      <c r="D13" s="91"/>
      <c r="E13" s="91"/>
      <c r="F13" s="91"/>
      <c r="G13" s="91"/>
      <c r="H13" s="91"/>
      <c r="I13" s="91"/>
      <c r="J13" s="91"/>
      <c r="K13" s="91"/>
      <c r="L13" s="91"/>
      <c r="M13" s="91"/>
      <c r="N13" s="91"/>
      <c r="O13" s="91"/>
      <c r="P13" s="47"/>
    </row>
    <row r="14" spans="1:17" s="48" customFormat="1" ht="12.75" customHeight="1">
      <c r="A14" s="92" t="s">
        <v>48</v>
      </c>
      <c r="B14" s="92"/>
      <c r="C14" s="92"/>
      <c r="D14" s="53" t="str">
        <f>'PUB %'!N57</f>
        <v xml:space="preserve"> </v>
      </c>
      <c r="E14" s="53" t="str">
        <f>'PUB %'!N58</f>
        <v/>
      </c>
      <c r="F14" s="53" t="str">
        <f>'PUB %'!N59</f>
        <v xml:space="preserve"> </v>
      </c>
      <c r="G14" s="53" t="str">
        <f>'PUB %'!N60</f>
        <v xml:space="preserve"> </v>
      </c>
      <c r="H14" s="53" t="str">
        <f>'PUB %'!N61</f>
        <v xml:space="preserve"> </v>
      </c>
      <c r="I14" s="72"/>
      <c r="J14" s="50"/>
      <c r="K14" s="85" t="s">
        <v>82</v>
      </c>
      <c r="L14" s="86"/>
      <c r="M14" s="86"/>
      <c r="N14" s="53" t="str">
        <f>IFERROR(AVERAGE('PUB %:2PT '!B47:C51)," ")</f>
        <v xml:space="preserve"> </v>
      </c>
      <c r="O14" s="50"/>
      <c r="P14" s="50"/>
    </row>
    <row r="15" spans="1:17" s="48" customFormat="1" outlineLevel="1">
      <c r="A15" s="92" t="s">
        <v>105</v>
      </c>
      <c r="B15" s="92"/>
      <c r="C15" s="92"/>
      <c r="D15" s="52" t="str">
        <f>'13PT1'!N57</f>
        <v xml:space="preserve"> </v>
      </c>
      <c r="E15" s="52" t="str">
        <f>'13PT1'!N58</f>
        <v/>
      </c>
      <c r="F15" s="53" t="str">
        <f>'13PT1'!N59</f>
        <v xml:space="preserve"> </v>
      </c>
      <c r="G15" s="53" t="str">
        <f>'13PT1'!N60</f>
        <v xml:space="preserve"> </v>
      </c>
      <c r="H15" s="53" t="str">
        <f>'13PT1'!N61</f>
        <v xml:space="preserve"> </v>
      </c>
      <c r="I15" s="72"/>
      <c r="J15" s="50"/>
      <c r="K15" s="85" t="s">
        <v>118</v>
      </c>
      <c r="L15" s="86"/>
      <c r="M15" s="86"/>
      <c r="N15" s="53" t="str">
        <f>IFERROR(AVERAGE('PUB %:2PT '!F47:G51)," ")</f>
        <v xml:space="preserve"> </v>
      </c>
      <c r="O15" s="50"/>
      <c r="P15" s="50"/>
    </row>
    <row r="16" spans="1:17" s="48" customFormat="1" outlineLevel="1">
      <c r="A16" s="92" t="s">
        <v>106</v>
      </c>
      <c r="B16" s="92"/>
      <c r="C16" s="92"/>
      <c r="D16" s="53" t="str">
        <f>'13PT2'!N57</f>
        <v xml:space="preserve"> </v>
      </c>
      <c r="E16" s="53" t="str">
        <f>'13PT2'!N58</f>
        <v/>
      </c>
      <c r="F16" s="53" t="str">
        <f>'13PT2'!N59</f>
        <v xml:space="preserve"> </v>
      </c>
      <c r="G16" s="53" t="str">
        <f>'13PT2'!N60</f>
        <v xml:space="preserve"> </v>
      </c>
      <c r="H16" s="53" t="str">
        <f>'13PT2'!N61</f>
        <v xml:space="preserve"> </v>
      </c>
      <c r="I16" s="72"/>
      <c r="J16" s="50"/>
      <c r="K16" s="85" t="s">
        <v>80</v>
      </c>
      <c r="L16" s="86"/>
      <c r="M16" s="86"/>
      <c r="N16" s="53" t="str">
        <f>IFERROR(AVERAGE('PUB %:2PT '!J47:K51)," ")</f>
        <v xml:space="preserve"> </v>
      </c>
      <c r="O16" s="50"/>
      <c r="P16" s="50"/>
    </row>
    <row r="17" spans="1:16" s="48" customFormat="1" outlineLevel="1">
      <c r="A17" s="92" t="s">
        <v>107</v>
      </c>
      <c r="B17" s="92"/>
      <c r="C17" s="92"/>
      <c r="D17" s="53" t="str">
        <f>'12PT '!N57</f>
        <v xml:space="preserve"> </v>
      </c>
      <c r="E17" s="53" t="str">
        <f>'12PT '!N58</f>
        <v/>
      </c>
      <c r="F17" s="53" t="str">
        <f>'12PT '!N59</f>
        <v xml:space="preserve"> </v>
      </c>
      <c r="G17" s="53" t="str">
        <f>'12PT '!N60</f>
        <v xml:space="preserve"> </v>
      </c>
      <c r="H17" s="53" t="str">
        <f>'12PT '!N61</f>
        <v xml:space="preserve"> </v>
      </c>
      <c r="I17" s="72"/>
      <c r="J17" s="50"/>
      <c r="K17" s="85" t="s">
        <v>119</v>
      </c>
      <c r="L17" s="86"/>
      <c r="M17" s="86"/>
      <c r="N17" s="53" t="str">
        <f>IFERROR(AVERAGE('PUB %:2PT '!N47:O51)," ")</f>
        <v xml:space="preserve"> </v>
      </c>
      <c r="O17" s="50"/>
      <c r="P17" s="50"/>
    </row>
    <row r="18" spans="1:16" s="48" customFormat="1" outlineLevel="1">
      <c r="A18" s="93" t="s">
        <v>4</v>
      </c>
      <c r="B18" s="94"/>
      <c r="C18" s="95"/>
      <c r="D18" s="53" t="str">
        <f>'11PT'!N57</f>
        <v xml:space="preserve"> </v>
      </c>
      <c r="E18" s="53" t="str">
        <f>'11PT'!N58</f>
        <v/>
      </c>
      <c r="F18" s="53" t="str">
        <f>'11PT'!N59</f>
        <v xml:space="preserve"> </v>
      </c>
      <c r="G18" s="53" t="str">
        <f>'11PT'!N60</f>
        <v xml:space="preserve"> </v>
      </c>
      <c r="H18" s="53" t="str">
        <f>'11PT'!N61</f>
        <v xml:space="preserve"> </v>
      </c>
      <c r="I18" s="72"/>
      <c r="J18" s="50"/>
      <c r="K18" s="85" t="s">
        <v>78</v>
      </c>
      <c r="L18" s="86"/>
      <c r="M18" s="86"/>
      <c r="N18" s="53" t="str">
        <f>IFERROR(AVERAGE('PUB %:2PT '!B95:C99)," ")</f>
        <v xml:space="preserve"> </v>
      </c>
      <c r="O18" s="50"/>
      <c r="P18" s="50"/>
    </row>
    <row r="19" spans="1:16" s="48" customFormat="1" outlineLevel="1">
      <c r="A19" s="92" t="s">
        <v>108</v>
      </c>
      <c r="B19" s="92"/>
      <c r="C19" s="92"/>
      <c r="D19" s="53" t="str">
        <f>'10PT '!N57</f>
        <v xml:space="preserve"> </v>
      </c>
      <c r="E19" s="53" t="str">
        <f>'10PT '!N58</f>
        <v/>
      </c>
      <c r="F19" s="53" t="str">
        <f>'10PT '!N59</f>
        <v xml:space="preserve"> </v>
      </c>
      <c r="G19" s="53" t="str">
        <f>'10PT '!N60</f>
        <v xml:space="preserve"> </v>
      </c>
      <c r="H19" s="53" t="str">
        <f>'10PT '!N61</f>
        <v xml:space="preserve"> </v>
      </c>
      <c r="I19" s="72"/>
      <c r="J19" s="50"/>
      <c r="K19" s="76"/>
      <c r="L19" s="77"/>
      <c r="M19" s="77"/>
      <c r="N19" s="72"/>
      <c r="O19" s="50"/>
      <c r="P19" s="50"/>
    </row>
    <row r="20" spans="1:16" s="48" customFormat="1" outlineLevel="1">
      <c r="A20" s="92" t="s">
        <v>109</v>
      </c>
      <c r="B20" s="92"/>
      <c r="C20" s="92"/>
      <c r="D20" s="53" t="str">
        <f>'9PT  '!N57</f>
        <v xml:space="preserve"> </v>
      </c>
      <c r="E20" s="53" t="str">
        <f>'9PT  '!N58</f>
        <v/>
      </c>
      <c r="F20" s="53" t="str">
        <f>'9PT  '!N59</f>
        <v xml:space="preserve"> </v>
      </c>
      <c r="G20" s="53" t="str">
        <f>'9PT  '!N60</f>
        <v xml:space="preserve"> </v>
      </c>
      <c r="H20" s="53" t="str">
        <f>'9PT  '!N61</f>
        <v xml:space="preserve"> </v>
      </c>
      <c r="I20" s="72"/>
      <c r="J20" s="50"/>
      <c r="K20" s="51"/>
      <c r="L20" s="59"/>
      <c r="M20" s="51"/>
      <c r="N20" s="50"/>
      <c r="O20" s="50"/>
      <c r="P20" s="50"/>
    </row>
    <row r="21" spans="1:16" s="48" customFormat="1" outlineLevel="1">
      <c r="A21" s="93" t="s">
        <v>5</v>
      </c>
      <c r="B21" s="94"/>
      <c r="C21" s="95"/>
      <c r="D21" s="53" t="str">
        <f>'8PT'!N57</f>
        <v xml:space="preserve"> </v>
      </c>
      <c r="E21" s="53" t="str">
        <f>'8PT'!N58</f>
        <v/>
      </c>
      <c r="F21" s="53" t="str">
        <f>'8PT'!N59</f>
        <v xml:space="preserve"> </v>
      </c>
      <c r="G21" s="53" t="str">
        <f>'8PT'!N60</f>
        <v xml:space="preserve"> </v>
      </c>
      <c r="H21" s="53" t="str">
        <f>'8PT'!N61</f>
        <v xml:space="preserve"> </v>
      </c>
      <c r="I21" s="72"/>
      <c r="J21" s="50"/>
      <c r="K21" s="51"/>
      <c r="L21" s="59"/>
      <c r="M21" s="51"/>
      <c r="N21" s="50"/>
      <c r="O21" s="50"/>
      <c r="P21" s="50"/>
    </row>
    <row r="22" spans="1:16" s="48" customFormat="1" outlineLevel="1">
      <c r="A22" s="92" t="s">
        <v>110</v>
      </c>
      <c r="B22" s="92"/>
      <c r="C22" s="92"/>
      <c r="D22" s="53" t="str">
        <f>'7PT  '!N57</f>
        <v xml:space="preserve"> </v>
      </c>
      <c r="E22" s="53" t="str">
        <f>'7PT  '!N58</f>
        <v/>
      </c>
      <c r="F22" s="53" t="str">
        <f>'7PT  '!N59</f>
        <v xml:space="preserve"> </v>
      </c>
      <c r="G22" s="53" t="str">
        <f>'7PT  '!N60</f>
        <v xml:space="preserve"> </v>
      </c>
      <c r="H22" s="53" t="str">
        <f>'7PT  '!N61</f>
        <v xml:space="preserve"> </v>
      </c>
      <c r="I22" s="72"/>
      <c r="J22" s="50"/>
      <c r="K22" s="51"/>
      <c r="L22" s="59"/>
      <c r="M22" s="51"/>
      <c r="N22" s="50"/>
      <c r="O22" s="50"/>
      <c r="P22" s="50"/>
    </row>
    <row r="23" spans="1:16" s="48" customFormat="1" outlineLevel="1">
      <c r="A23" s="92" t="s">
        <v>111</v>
      </c>
      <c r="B23" s="92"/>
      <c r="C23" s="92"/>
      <c r="D23" s="53" t="str">
        <f>'6PT   '!N57</f>
        <v xml:space="preserve"> </v>
      </c>
      <c r="E23" s="53" t="str">
        <f>'6PT   '!N58</f>
        <v/>
      </c>
      <c r="F23" s="53" t="str">
        <f>'6PT   '!N59</f>
        <v xml:space="preserve"> </v>
      </c>
      <c r="G23" s="53" t="str">
        <f>'6PT   '!N60</f>
        <v xml:space="preserve"> </v>
      </c>
      <c r="H23" s="53" t="str">
        <f>'6PT   '!N61</f>
        <v xml:space="preserve"> </v>
      </c>
      <c r="I23" s="72"/>
      <c r="J23" s="50"/>
      <c r="K23" s="51"/>
      <c r="L23" s="59"/>
      <c r="M23" s="51"/>
      <c r="N23" s="50"/>
      <c r="O23" s="50"/>
      <c r="P23" s="50"/>
    </row>
    <row r="24" spans="1:16" s="48" customFormat="1" outlineLevel="1">
      <c r="A24" s="92" t="s">
        <v>112</v>
      </c>
      <c r="B24" s="92"/>
      <c r="C24" s="92"/>
      <c r="D24" s="53" t="str">
        <f>'5PT    '!N57</f>
        <v xml:space="preserve"> </v>
      </c>
      <c r="E24" s="53" t="str">
        <f>'5PT    '!N58</f>
        <v/>
      </c>
      <c r="F24" s="53" t="str">
        <f>'5PT    '!N59</f>
        <v xml:space="preserve"> </v>
      </c>
      <c r="G24" s="53" t="str">
        <f>'5PT    '!N60</f>
        <v xml:space="preserve"> </v>
      </c>
      <c r="H24" s="53" t="str">
        <f>'5PT    '!N61</f>
        <v xml:space="preserve"> </v>
      </c>
      <c r="I24" s="72"/>
      <c r="J24" s="50"/>
      <c r="K24" s="51"/>
      <c r="L24" s="59"/>
      <c r="M24" s="51"/>
      <c r="N24" s="50"/>
      <c r="O24" s="50"/>
      <c r="P24" s="50"/>
    </row>
    <row r="25" spans="1:16" s="48" customFormat="1" outlineLevel="1">
      <c r="A25" s="92" t="s">
        <v>113</v>
      </c>
      <c r="B25" s="92"/>
      <c r="C25" s="92"/>
      <c r="D25" s="53" t="str">
        <f>'4PT1'!N57</f>
        <v xml:space="preserve"> </v>
      </c>
      <c r="E25" s="53" t="str">
        <f>'4PT1'!N58</f>
        <v/>
      </c>
      <c r="F25" s="53" t="str">
        <f>'4PT1'!N59</f>
        <v xml:space="preserve"> </v>
      </c>
      <c r="G25" s="53" t="str">
        <f>'4PT1'!N60</f>
        <v xml:space="preserve"> </v>
      </c>
      <c r="H25" s="53" t="str">
        <f>'4PT1'!N61</f>
        <v xml:space="preserve"> </v>
      </c>
      <c r="I25" s="72"/>
      <c r="J25" s="50"/>
      <c r="K25" s="51"/>
      <c r="L25" s="59"/>
      <c r="M25" s="51"/>
      <c r="N25" s="50"/>
      <c r="O25" s="50"/>
      <c r="P25" s="50"/>
    </row>
    <row r="26" spans="1:16" s="48" customFormat="1" outlineLevel="1">
      <c r="A26" s="92" t="s">
        <v>114</v>
      </c>
      <c r="B26" s="92"/>
      <c r="C26" s="92"/>
      <c r="D26" s="53" t="str">
        <f>'4PT2'!N57</f>
        <v xml:space="preserve"> </v>
      </c>
      <c r="E26" s="53" t="str">
        <f>'4PT2'!N58</f>
        <v/>
      </c>
      <c r="F26" s="53" t="str">
        <f>'4PT2'!N59</f>
        <v xml:space="preserve"> </v>
      </c>
      <c r="G26" s="53" t="str">
        <f>'4PT2'!N60</f>
        <v xml:space="preserve"> </v>
      </c>
      <c r="H26" s="53" t="str">
        <f>'4PT2'!N61</f>
        <v xml:space="preserve"> </v>
      </c>
      <c r="I26" s="72"/>
      <c r="J26" s="50"/>
      <c r="K26" s="51"/>
      <c r="L26" s="59"/>
      <c r="M26" s="51"/>
      <c r="N26" s="50"/>
      <c r="O26" s="50"/>
      <c r="P26" s="50"/>
    </row>
    <row r="27" spans="1:16" s="48" customFormat="1" outlineLevel="1">
      <c r="A27" s="92" t="s">
        <v>115</v>
      </c>
      <c r="B27" s="92"/>
      <c r="C27" s="92"/>
      <c r="D27" s="53" t="str">
        <f>'4PT3'!N57</f>
        <v xml:space="preserve"> </v>
      </c>
      <c r="E27" s="53" t="str">
        <f>'4PT3'!N58</f>
        <v/>
      </c>
      <c r="F27" s="53" t="str">
        <f>'4PT3'!N59</f>
        <v xml:space="preserve"> </v>
      </c>
      <c r="G27" s="53" t="str">
        <f>'4PT3'!N60</f>
        <v xml:space="preserve"> </v>
      </c>
      <c r="H27" s="53" t="str">
        <f>'4PT3'!N61</f>
        <v xml:space="preserve"> </v>
      </c>
      <c r="I27" s="72"/>
      <c r="J27" s="50"/>
      <c r="K27" s="51"/>
      <c r="L27" s="59"/>
      <c r="M27" s="51"/>
      <c r="N27" s="50"/>
      <c r="O27" s="50"/>
      <c r="P27" s="50"/>
    </row>
    <row r="28" spans="1:16" s="48" customFormat="1" outlineLevel="1">
      <c r="A28" s="92" t="s">
        <v>45</v>
      </c>
      <c r="B28" s="92"/>
      <c r="C28" s="92"/>
      <c r="D28" s="53" t="str">
        <f>'3PT1'!N57</f>
        <v xml:space="preserve"> </v>
      </c>
      <c r="E28" s="53" t="str">
        <f>'3PT1'!N58</f>
        <v/>
      </c>
      <c r="F28" s="53" t="str">
        <f>'3PT1'!N59</f>
        <v xml:space="preserve"> </v>
      </c>
      <c r="G28" s="53" t="str">
        <f>'3PT1'!N60</f>
        <v xml:space="preserve"> </v>
      </c>
      <c r="H28" s="53" t="str">
        <f>'3PT1'!N61</f>
        <v xml:space="preserve"> </v>
      </c>
      <c r="I28" s="72"/>
      <c r="J28" s="50"/>
      <c r="K28" s="51"/>
      <c r="L28" s="59"/>
      <c r="M28" s="51"/>
      <c r="N28" s="50"/>
      <c r="O28" s="50"/>
      <c r="P28" s="50"/>
    </row>
    <row r="29" spans="1:16" s="48" customFormat="1" outlineLevel="1">
      <c r="A29" s="92" t="s">
        <v>116</v>
      </c>
      <c r="B29" s="92"/>
      <c r="C29" s="92"/>
      <c r="D29" s="53" t="str">
        <f>'3PT2'!N57</f>
        <v xml:space="preserve"> </v>
      </c>
      <c r="E29" s="53" t="str">
        <f>'3PT2'!N58</f>
        <v/>
      </c>
      <c r="F29" s="53" t="str">
        <f>'3PT2'!N59</f>
        <v xml:space="preserve"> </v>
      </c>
      <c r="G29" s="53" t="str">
        <f>'3PT2'!N60</f>
        <v xml:space="preserve"> </v>
      </c>
      <c r="H29" s="53" t="str">
        <f>'3PT2'!N61</f>
        <v xml:space="preserve"> </v>
      </c>
      <c r="I29" s="72"/>
      <c r="J29" s="50"/>
      <c r="K29" s="51"/>
      <c r="L29" s="59"/>
      <c r="M29" s="51"/>
      <c r="N29" s="50"/>
      <c r="O29" s="50"/>
      <c r="P29" s="50"/>
    </row>
    <row r="30" spans="1:16" s="48" customFormat="1" outlineLevel="1">
      <c r="A30" s="92" t="s">
        <v>117</v>
      </c>
      <c r="B30" s="92"/>
      <c r="C30" s="92"/>
      <c r="D30" s="53" t="str">
        <f>'2PT '!N57</f>
        <v xml:space="preserve"> </v>
      </c>
      <c r="E30" s="53" t="str">
        <f>'2PT '!N58</f>
        <v/>
      </c>
      <c r="F30" s="53" t="str">
        <f>'2PT '!N59</f>
        <v xml:space="preserve"> </v>
      </c>
      <c r="G30" s="53" t="str">
        <f>'2PT '!N60</f>
        <v xml:space="preserve"> </v>
      </c>
      <c r="H30" s="53" t="str">
        <f>'2PT '!N61</f>
        <v xml:space="preserve"> </v>
      </c>
      <c r="I30" s="72"/>
      <c r="J30" s="50"/>
      <c r="K30" s="51"/>
      <c r="L30" s="59"/>
      <c r="M30" s="51"/>
      <c r="N30" s="50"/>
      <c r="O30" s="50"/>
      <c r="P30" s="50"/>
    </row>
    <row r="31" spans="1:16" s="48" customFormat="1" outlineLevel="1">
      <c r="A31" s="71"/>
      <c r="B31" s="71"/>
      <c r="C31" s="71"/>
      <c r="D31" s="72"/>
      <c r="E31" s="72"/>
      <c r="F31" s="72"/>
      <c r="G31" s="72"/>
      <c r="H31" s="72"/>
      <c r="I31" s="72"/>
      <c r="J31" s="50"/>
      <c r="K31" s="55"/>
      <c r="L31" s="50"/>
      <c r="M31" s="51"/>
      <c r="N31" s="50"/>
      <c r="O31" s="50"/>
      <c r="P31" s="50"/>
    </row>
    <row r="32" spans="1:16" s="48" customFormat="1" ht="18">
      <c r="A32" s="71"/>
      <c r="B32" s="71"/>
      <c r="C32" s="71"/>
      <c r="D32" s="72"/>
      <c r="E32" s="72"/>
      <c r="F32" s="72"/>
      <c r="G32" s="72"/>
      <c r="H32" s="72"/>
      <c r="I32" s="72"/>
      <c r="J32" s="68"/>
      <c r="K32" s="68"/>
      <c r="L32" s="64"/>
      <c r="M32" s="64"/>
      <c r="N32" s="64"/>
    </row>
    <row r="33" spans="1:16" s="48" customFormat="1">
      <c r="A33" s="82"/>
      <c r="B33" s="82"/>
      <c r="C33" s="82"/>
      <c r="D33" s="50"/>
      <c r="E33" s="50"/>
      <c r="F33" s="50"/>
      <c r="G33" s="50"/>
      <c r="H33" s="50"/>
      <c r="I33" s="50"/>
      <c r="J33" s="49"/>
      <c r="K33" s="51"/>
      <c r="L33" s="50"/>
      <c r="M33" s="55"/>
      <c r="N33" s="49"/>
      <c r="O33" s="49"/>
      <c r="P33" s="49"/>
    </row>
    <row r="34" spans="1:16" s="48" customFormat="1" ht="18">
      <c r="A34" s="50"/>
      <c r="B34" s="50"/>
      <c r="C34" s="50"/>
      <c r="D34" s="50"/>
      <c r="E34" s="82" t="s">
        <v>120</v>
      </c>
      <c r="F34" s="82"/>
      <c r="G34" s="82"/>
      <c r="H34" s="54" t="str">
        <f>IF(ISERROR(AVERAGEIF(N14:N18,"&lt;&gt;0",N14:N18))," ",AVERAGEIF(N14:N18,"&lt;&gt;0",N14:N18))</f>
        <v xml:space="preserve"> </v>
      </c>
      <c r="I34" s="87" t="str">
        <f>IF(OR(AND(ISNUMBER(H34),H34&gt;=70),OR(K7&gt;=70%,OR(M7&gt;=2))),"ELIGIBLE","INELIGIBLE ")</f>
        <v xml:space="preserve">INELIGIBLE </v>
      </c>
      <c r="J34" s="87"/>
      <c r="K34" s="87"/>
      <c r="M34" s="64"/>
      <c r="N34" s="64"/>
      <c r="O34" s="64"/>
    </row>
    <row r="35" spans="1:16" s="41" customFormat="1" ht="18">
      <c r="A35" s="50"/>
      <c r="B35" s="50"/>
      <c r="C35" s="50"/>
      <c r="D35" s="50"/>
      <c r="E35" s="50"/>
      <c r="F35" s="50"/>
      <c r="G35" s="50"/>
      <c r="H35" s="49"/>
      <c r="I35" s="49"/>
      <c r="J35" s="63"/>
      <c r="K35" s="63"/>
      <c r="L35" s="63"/>
      <c r="M35" s="64"/>
      <c r="N35" s="64"/>
      <c r="O35" s="64"/>
      <c r="P35" s="39"/>
    </row>
    <row r="36" spans="1:16" ht="18">
      <c r="A36" s="50"/>
      <c r="B36" s="50"/>
      <c r="C36" s="50"/>
      <c r="D36" s="50"/>
      <c r="E36" s="50"/>
      <c r="F36" s="82" t="s">
        <v>40</v>
      </c>
      <c r="G36" s="82"/>
      <c r="H36" s="82"/>
      <c r="I36" s="54" t="str">
        <f>IF(ISERROR(AVERAGEIF(N14:N18,"&lt;&gt;0",N14:N18))," ",AVERAGEIF(N14:N18,"&lt;&gt;0",N14:N18))</f>
        <v xml:space="preserve"> </v>
      </c>
      <c r="J36" s="87" t="str">
        <f>IF(AND(ISNUMBER(D5),D5&gt;=5,OR(AND(ISNUMBER(I36),I36&gt;=96),AND(ISNUMBER(K7),K7&gt;=96%),AND(ISNUMBER(M7),M7&gt;=3.84))),"ELIGIBLE","INELIGIBLE ")</f>
        <v xml:space="preserve">INELIGIBLE </v>
      </c>
      <c r="K36" s="87"/>
      <c r="L36" s="87"/>
    </row>
    <row r="37" spans="1:16" ht="18">
      <c r="A37" s="39"/>
      <c r="B37" s="39"/>
      <c r="C37" s="39"/>
      <c r="D37" s="39"/>
      <c r="E37" s="39"/>
      <c r="F37" s="39"/>
      <c r="G37" s="39"/>
      <c r="H37" s="40"/>
      <c r="I37" s="40"/>
      <c r="J37" s="8"/>
      <c r="K37" s="8"/>
      <c r="L37" s="8"/>
      <c r="M37" s="8"/>
      <c r="N37" s="8"/>
      <c r="O37" s="8"/>
      <c r="P37" s="8"/>
    </row>
    <row r="38" spans="1:16">
      <c r="J38" s="8"/>
      <c r="K38" s="8"/>
      <c r="L38" s="8"/>
      <c r="M38" s="8"/>
      <c r="N38" s="8"/>
      <c r="O38" s="8"/>
      <c r="P38" s="8"/>
    </row>
    <row r="39" spans="1:16">
      <c r="A39" s="8"/>
      <c r="B39" s="8"/>
      <c r="C39" s="8"/>
      <c r="D39" s="8"/>
      <c r="E39" s="8"/>
      <c r="F39" s="8"/>
      <c r="G39" s="8"/>
      <c r="H39" s="8"/>
      <c r="I39" s="8"/>
      <c r="M39" s="8"/>
    </row>
    <row r="40" spans="1:16">
      <c r="A40" s="8"/>
      <c r="B40" s="8"/>
      <c r="C40" s="8"/>
      <c r="D40" s="8"/>
      <c r="E40" s="8"/>
      <c r="F40" s="8"/>
      <c r="G40" s="8"/>
      <c r="H40" s="8"/>
      <c r="I40" s="8"/>
    </row>
  </sheetData>
  <sheetProtection password="C7DA" sheet="1" objects="1" scenarios="1"/>
  <mergeCells count="45">
    <mergeCell ref="A15:C15"/>
    <mergeCell ref="A16:C16"/>
    <mergeCell ref="A27:C27"/>
    <mergeCell ref="A28:C28"/>
    <mergeCell ref="A22:C22"/>
    <mergeCell ref="A21:C21"/>
    <mergeCell ref="A23:C23"/>
    <mergeCell ref="A19:C19"/>
    <mergeCell ref="I34:K34"/>
    <mergeCell ref="A1:B1"/>
    <mergeCell ref="A3:B3"/>
    <mergeCell ref="C1:H1"/>
    <mergeCell ref="C3:H3"/>
    <mergeCell ref="A5:C5"/>
    <mergeCell ref="A29:C29"/>
    <mergeCell ref="A30:C30"/>
    <mergeCell ref="A33:C33"/>
    <mergeCell ref="A26:C26"/>
    <mergeCell ref="A14:C14"/>
    <mergeCell ref="A25:C25"/>
    <mergeCell ref="A20:C20"/>
    <mergeCell ref="A18:C18"/>
    <mergeCell ref="A24:C24"/>
    <mergeCell ref="A17:C17"/>
    <mergeCell ref="K18:M18"/>
    <mergeCell ref="E9:E12"/>
    <mergeCell ref="F9:F12"/>
    <mergeCell ref="G9:G12"/>
    <mergeCell ref="H9:H12"/>
    <mergeCell ref="F36:H36"/>
    <mergeCell ref="L1:O1"/>
    <mergeCell ref="L3:O3"/>
    <mergeCell ref="K12:O12"/>
    <mergeCell ref="K14:M14"/>
    <mergeCell ref="K15:M15"/>
    <mergeCell ref="K16:M16"/>
    <mergeCell ref="K17:M17"/>
    <mergeCell ref="J36:L36"/>
    <mergeCell ref="E34:G34"/>
    <mergeCell ref="J1:K1"/>
    <mergeCell ref="J3:K3"/>
    <mergeCell ref="C7:J7"/>
    <mergeCell ref="D9:D12"/>
    <mergeCell ref="A12:C12"/>
    <mergeCell ref="A13:O13"/>
  </mergeCells>
  <phoneticPr fontId="15" type="noConversion"/>
  <conditionalFormatting sqref="J32:K32 I34 J36:L36">
    <cfRule type="expression" dxfId="1" priority="7">
      <formula>NOT(ISERROR(SEARCH("INELIGIBLE",I32)))</formula>
    </cfRule>
    <cfRule type="expression" dxfId="0" priority="8">
      <formula>NOT(ISERROR(SEARCH("ELIGIBLE",I32)))</formula>
    </cfRule>
  </conditionalFormatting>
  <pageMargins left="0.7" right="0.7" top="0.5" bottom="0.2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AE309"/>
  <sheetViews>
    <sheetView topLeftCell="A41" workbookViewId="0">
      <selection activeCell="F64" sqref="F64"/>
    </sheetView>
  </sheetViews>
  <sheetFormatPr baseColWidth="10" defaultColWidth="8.83203125" defaultRowHeight="14"/>
  <cols>
    <col min="1" max="1" width="19.6640625" customWidth="1"/>
    <col min="2" max="2" width="5" customWidth="1"/>
    <col min="3" max="3" width="5.33203125" customWidth="1"/>
    <col min="4" max="4" width="2.6640625" bestFit="1" customWidth="1"/>
    <col min="5" max="5" width="19.6640625" customWidth="1"/>
    <col min="6" max="6" width="5" customWidth="1"/>
    <col min="7" max="7" width="5.33203125" customWidth="1"/>
    <col min="8" max="8" width="4.5" customWidth="1"/>
    <col min="9" max="9" width="18.5" customWidth="1"/>
    <col min="10" max="10" width="5" customWidth="1"/>
    <col min="11" max="11" width="5.33203125" customWidth="1"/>
    <col min="12" max="12" width="4.5" customWidth="1"/>
    <col min="13" max="13" width="19.6640625" customWidth="1"/>
    <col min="14" max="14" width="5" customWidth="1"/>
    <col min="15" max="15" width="5.33203125"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35"/>
      <c r="B2" s="35"/>
      <c r="C2" s="35"/>
      <c r="D2" s="35"/>
      <c r="E2" s="35"/>
      <c r="F2" s="35"/>
      <c r="G2" s="35"/>
      <c r="H2" s="35"/>
      <c r="I2" s="7"/>
      <c r="J2" s="35"/>
      <c r="K2" s="35"/>
      <c r="L2" s="35"/>
      <c r="M2" s="35"/>
      <c r="N2" s="35"/>
      <c r="O2" s="35"/>
    </row>
    <row r="3" spans="1:31">
      <c r="A3" s="7" t="s">
        <v>84</v>
      </c>
      <c r="B3" s="96">
        <f>GPA!C3</f>
        <v>0</v>
      </c>
      <c r="C3" s="96"/>
      <c r="D3" s="96"/>
      <c r="E3" s="96"/>
      <c r="F3" s="96"/>
      <c r="G3" s="96"/>
      <c r="H3" s="11"/>
      <c r="I3" s="12" t="s">
        <v>83</v>
      </c>
      <c r="J3" s="96">
        <f>GPA!L3</f>
        <v>0</v>
      </c>
      <c r="K3" s="96"/>
      <c r="L3" s="96"/>
      <c r="M3" s="96"/>
      <c r="N3" s="96"/>
      <c r="O3" s="96"/>
    </row>
    <row r="4" spans="1:31" ht="9" customHeight="1">
      <c r="A4" s="35"/>
      <c r="B4" s="35"/>
      <c r="C4" s="35"/>
      <c r="D4" s="35"/>
      <c r="E4" s="35"/>
      <c r="F4" s="35"/>
      <c r="G4" s="35"/>
      <c r="H4" s="35"/>
      <c r="I4" s="35"/>
      <c r="J4" s="35"/>
      <c r="K4" s="35"/>
      <c r="L4" s="35"/>
      <c r="M4" s="35"/>
      <c r="N4" s="35"/>
      <c r="O4" s="35"/>
    </row>
    <row r="5" spans="1:31" s="32" customFormat="1" ht="10" customHeight="1">
      <c r="A5" s="10" t="s">
        <v>47</v>
      </c>
      <c r="B5" s="10"/>
      <c r="C5" s="10"/>
      <c r="D5" s="10"/>
      <c r="E5" s="10"/>
      <c r="F5" s="10"/>
      <c r="G5" s="10"/>
      <c r="H5" s="10"/>
      <c r="I5" s="10"/>
      <c r="J5" s="10"/>
      <c r="K5" s="10"/>
      <c r="L5" s="10"/>
      <c r="M5" s="10"/>
      <c r="N5" s="10"/>
      <c r="O5" s="15"/>
      <c r="R5" s="10"/>
      <c r="S5" s="10"/>
      <c r="T5" s="10"/>
      <c r="U5" s="10"/>
      <c r="V5" s="10"/>
      <c r="W5" s="10"/>
      <c r="X5" s="10"/>
      <c r="Y5" s="10"/>
      <c r="Z5" s="10"/>
      <c r="AA5" s="10"/>
      <c r="AB5" s="10"/>
      <c r="AC5" s="10"/>
      <c r="AD5" s="10"/>
      <c r="AE5" s="10"/>
    </row>
    <row r="6" spans="1:31" s="32" customFormat="1" ht="10" customHeight="1">
      <c r="A6" s="16"/>
      <c r="B6" s="97"/>
      <c r="C6" s="97"/>
      <c r="D6" s="97"/>
      <c r="E6" s="97"/>
      <c r="F6" s="97"/>
      <c r="G6" s="97"/>
      <c r="H6" s="97"/>
      <c r="I6" s="97"/>
      <c r="J6" s="97"/>
      <c r="K6" s="97"/>
      <c r="L6" s="97"/>
      <c r="M6" s="97"/>
      <c r="N6" s="10"/>
      <c r="O6" s="15"/>
    </row>
    <row r="7" spans="1:31" s="32" customFormat="1" ht="10" customHeight="1">
      <c r="A7" s="16"/>
      <c r="B7" s="36"/>
      <c r="C7" s="36"/>
      <c r="D7" s="36"/>
      <c r="E7" s="36"/>
      <c r="F7" s="36"/>
      <c r="G7" s="36"/>
      <c r="H7" s="36"/>
      <c r="I7" s="36"/>
      <c r="J7" s="36"/>
      <c r="K7" s="36"/>
      <c r="L7" s="36"/>
      <c r="M7" s="36"/>
      <c r="N7" s="36"/>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c r="C9" s="19" t="s">
        <v>76</v>
      </c>
      <c r="D9" s="19"/>
      <c r="E9" s="19" t="s">
        <v>77</v>
      </c>
      <c r="F9" s="19"/>
      <c r="G9" s="19" t="s">
        <v>76</v>
      </c>
      <c r="H9" s="19"/>
      <c r="I9" s="19" t="s">
        <v>77</v>
      </c>
      <c r="J9" s="19"/>
      <c r="K9" s="19" t="s">
        <v>76</v>
      </c>
      <c r="L9" s="15"/>
      <c r="M9" s="19" t="s">
        <v>77</v>
      </c>
      <c r="N9" s="19"/>
      <c r="O9" s="19" t="s">
        <v>76</v>
      </c>
    </row>
    <row r="10" spans="1:31" s="32" customFormat="1" ht="10" customHeight="1">
      <c r="A10" s="20"/>
      <c r="B10" s="21"/>
      <c r="C10" s="21"/>
      <c r="D10" s="20"/>
      <c r="E10" s="15"/>
      <c r="F10" s="21"/>
      <c r="G10" s="21"/>
      <c r="H10" s="15"/>
      <c r="I10" s="20"/>
      <c r="J10" s="21"/>
      <c r="K10" s="21"/>
      <c r="L10" s="15"/>
      <c r="M10" s="20"/>
      <c r="N10" s="21"/>
      <c r="O10" s="21"/>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19"/>
      <c r="C12" s="25"/>
      <c r="D12" s="15"/>
      <c r="E12" s="24" t="s">
        <v>63</v>
      </c>
      <c r="F12" s="19"/>
      <c r="G12" s="25"/>
      <c r="H12" s="15"/>
      <c r="I12" s="24" t="s">
        <v>63</v>
      </c>
      <c r="J12" s="19"/>
      <c r="K12" s="25"/>
      <c r="L12" s="15"/>
      <c r="M12" s="24" t="s">
        <v>63</v>
      </c>
      <c r="N12" s="19"/>
      <c r="O12" s="25"/>
    </row>
    <row r="13" spans="1:31" s="32" customFormat="1" ht="10" customHeight="1">
      <c r="A13" s="24" t="s">
        <v>62</v>
      </c>
      <c r="B13" s="19"/>
      <c r="C13" s="25"/>
      <c r="D13" s="15"/>
      <c r="E13" s="24" t="s">
        <v>62</v>
      </c>
      <c r="F13" s="19"/>
      <c r="G13" s="25"/>
      <c r="H13" s="15"/>
      <c r="I13" s="24" t="s">
        <v>62</v>
      </c>
      <c r="J13" s="19"/>
      <c r="K13" s="25"/>
      <c r="L13" s="15"/>
      <c r="M13" s="24" t="s">
        <v>62</v>
      </c>
      <c r="N13" s="19"/>
      <c r="O13" s="25"/>
    </row>
    <row r="14" spans="1:31" s="32" customFormat="1" ht="10" customHeight="1">
      <c r="A14" s="24" t="s">
        <v>61</v>
      </c>
      <c r="B14" s="19"/>
      <c r="C14" s="25"/>
      <c r="D14" s="15"/>
      <c r="E14" s="24" t="s">
        <v>61</v>
      </c>
      <c r="F14" s="19"/>
      <c r="G14" s="25"/>
      <c r="H14" s="15"/>
      <c r="I14" s="24" t="s">
        <v>61</v>
      </c>
      <c r="J14" s="19"/>
      <c r="K14" s="25"/>
      <c r="L14" s="15"/>
      <c r="M14" s="24" t="s">
        <v>61</v>
      </c>
      <c r="N14" s="19"/>
      <c r="O14" s="25"/>
    </row>
    <row r="15" spans="1:31" s="32" customFormat="1" ht="10" customHeight="1">
      <c r="A15" s="24" t="s">
        <v>60</v>
      </c>
      <c r="B15" s="19"/>
      <c r="C15" s="25"/>
      <c r="D15" s="15"/>
      <c r="E15" s="24" t="s">
        <v>60</v>
      </c>
      <c r="F15" s="19"/>
      <c r="G15" s="25"/>
      <c r="H15" s="15"/>
      <c r="I15" s="24" t="s">
        <v>60</v>
      </c>
      <c r="J15" s="19"/>
      <c r="K15" s="25"/>
      <c r="L15" s="15"/>
      <c r="M15" s="24" t="s">
        <v>60</v>
      </c>
      <c r="N15" s="19"/>
      <c r="O15" s="25"/>
    </row>
    <row r="16" spans="1:31" s="32" customFormat="1" ht="10" customHeight="1">
      <c r="A16" s="24" t="s">
        <v>42</v>
      </c>
      <c r="B16" s="19"/>
      <c r="C16" s="25"/>
      <c r="D16" s="15"/>
      <c r="E16" s="24" t="s">
        <v>42</v>
      </c>
      <c r="F16" s="19"/>
      <c r="G16" s="25"/>
      <c r="H16" s="15"/>
      <c r="I16" s="24" t="s">
        <v>42</v>
      </c>
      <c r="J16" s="19"/>
      <c r="K16" s="25"/>
      <c r="L16" s="15"/>
      <c r="M16" s="24" t="s">
        <v>42</v>
      </c>
      <c r="N16" s="19"/>
      <c r="O16" s="25"/>
    </row>
    <row r="17" spans="1:15" s="32" customFormat="1" ht="10" customHeight="1">
      <c r="A17" s="24" t="s">
        <v>43</v>
      </c>
      <c r="B17" s="19"/>
      <c r="C17" s="25"/>
      <c r="D17" s="15"/>
      <c r="E17" s="24" t="s">
        <v>43</v>
      </c>
      <c r="F17" s="19"/>
      <c r="G17" s="25"/>
      <c r="H17" s="15"/>
      <c r="I17" s="24" t="s">
        <v>43</v>
      </c>
      <c r="J17" s="19"/>
      <c r="K17" s="25"/>
      <c r="L17" s="15"/>
      <c r="M17" s="24" t="s">
        <v>43</v>
      </c>
      <c r="N17" s="19"/>
      <c r="O17" s="25"/>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19"/>
      <c r="C19" s="25"/>
      <c r="D19" s="15"/>
      <c r="E19" s="24" t="s">
        <v>63</v>
      </c>
      <c r="F19" s="19"/>
      <c r="G19" s="25"/>
      <c r="H19" s="15"/>
      <c r="I19" s="24" t="s">
        <v>63</v>
      </c>
      <c r="J19" s="19"/>
      <c r="K19" s="25"/>
      <c r="L19" s="15"/>
      <c r="M19" s="24" t="s">
        <v>63</v>
      </c>
      <c r="N19" s="19"/>
      <c r="O19" s="25"/>
    </row>
    <row r="20" spans="1:15" s="32" customFormat="1" ht="10" customHeight="1">
      <c r="A20" s="24" t="s">
        <v>62</v>
      </c>
      <c r="B20" s="19"/>
      <c r="C20" s="25"/>
      <c r="D20" s="15"/>
      <c r="E20" s="24" t="s">
        <v>62</v>
      </c>
      <c r="F20" s="19"/>
      <c r="G20" s="25"/>
      <c r="H20" s="15"/>
      <c r="I20" s="24" t="s">
        <v>62</v>
      </c>
      <c r="J20" s="19"/>
      <c r="K20" s="25"/>
      <c r="L20" s="15"/>
      <c r="M20" s="24" t="s">
        <v>62</v>
      </c>
      <c r="N20" s="19"/>
      <c r="O20" s="25"/>
    </row>
    <row r="21" spans="1:15" s="32" customFormat="1" ht="10" customHeight="1">
      <c r="A21" s="24" t="s">
        <v>61</v>
      </c>
      <c r="B21" s="19"/>
      <c r="C21" s="25"/>
      <c r="D21" s="15"/>
      <c r="E21" s="24" t="s">
        <v>61</v>
      </c>
      <c r="F21" s="19"/>
      <c r="G21" s="25"/>
      <c r="H21" s="15"/>
      <c r="I21" s="24" t="s">
        <v>61</v>
      </c>
      <c r="J21" s="19"/>
      <c r="K21" s="25"/>
      <c r="L21" s="15"/>
      <c r="M21" s="24" t="s">
        <v>61</v>
      </c>
      <c r="N21" s="19"/>
      <c r="O21" s="25"/>
    </row>
    <row r="22" spans="1:15" s="32" customFormat="1" ht="10" customHeight="1">
      <c r="A22" s="24" t="s">
        <v>60</v>
      </c>
      <c r="B22" s="19"/>
      <c r="C22" s="25"/>
      <c r="D22" s="15"/>
      <c r="E22" s="24" t="s">
        <v>60</v>
      </c>
      <c r="F22" s="19"/>
      <c r="G22" s="25"/>
      <c r="H22" s="15"/>
      <c r="I22" s="24" t="s">
        <v>60</v>
      </c>
      <c r="J22" s="19"/>
      <c r="K22" s="25"/>
      <c r="L22" s="15"/>
      <c r="M22" s="24" t="s">
        <v>60</v>
      </c>
      <c r="N22" s="19"/>
      <c r="O22" s="25"/>
    </row>
    <row r="23" spans="1:15" s="32" customFormat="1" ht="10" customHeight="1">
      <c r="A23" s="24" t="s">
        <v>42</v>
      </c>
      <c r="B23" s="19"/>
      <c r="C23" s="25"/>
      <c r="D23" s="15"/>
      <c r="E23" s="24" t="s">
        <v>42</v>
      </c>
      <c r="F23" s="19"/>
      <c r="G23" s="25"/>
      <c r="H23" s="15"/>
      <c r="I23" s="24" t="s">
        <v>42</v>
      </c>
      <c r="J23" s="19"/>
      <c r="K23" s="25"/>
      <c r="L23" s="15"/>
      <c r="M23" s="24" t="s">
        <v>42</v>
      </c>
      <c r="N23" s="19"/>
      <c r="O23" s="25"/>
    </row>
    <row r="24" spans="1:15" s="32" customFormat="1" ht="10" customHeight="1">
      <c r="A24" s="24" t="s">
        <v>43</v>
      </c>
      <c r="B24" s="19"/>
      <c r="C24" s="25"/>
      <c r="D24" s="15"/>
      <c r="E24" s="24" t="s">
        <v>43</v>
      </c>
      <c r="F24" s="19"/>
      <c r="G24" s="25"/>
      <c r="H24" s="15"/>
      <c r="I24" s="24" t="s">
        <v>43</v>
      </c>
      <c r="J24" s="19"/>
      <c r="K24" s="25"/>
      <c r="L24" s="15"/>
      <c r="M24" s="24" t="s">
        <v>43</v>
      </c>
      <c r="N24" s="19"/>
      <c r="O24" s="25"/>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19"/>
      <c r="C26" s="25"/>
      <c r="D26" s="15"/>
      <c r="E26" s="24" t="s">
        <v>63</v>
      </c>
      <c r="F26" s="19"/>
      <c r="G26" s="25"/>
      <c r="H26" s="15"/>
      <c r="I26" s="24" t="s">
        <v>63</v>
      </c>
      <c r="J26" s="19"/>
      <c r="K26" s="25"/>
      <c r="L26" s="15"/>
      <c r="M26" s="24" t="s">
        <v>63</v>
      </c>
      <c r="N26" s="19"/>
      <c r="O26" s="25"/>
    </row>
    <row r="27" spans="1:15" s="32" customFormat="1" ht="10" customHeight="1">
      <c r="A27" s="24" t="s">
        <v>62</v>
      </c>
      <c r="B27" s="19"/>
      <c r="C27" s="25"/>
      <c r="D27" s="15"/>
      <c r="E27" s="24" t="s">
        <v>62</v>
      </c>
      <c r="F27" s="19"/>
      <c r="G27" s="25"/>
      <c r="H27" s="26"/>
      <c r="I27" s="24" t="s">
        <v>62</v>
      </c>
      <c r="J27" s="19"/>
      <c r="K27" s="25"/>
      <c r="L27" s="15"/>
      <c r="M27" s="24" t="s">
        <v>62</v>
      </c>
      <c r="N27" s="19"/>
      <c r="O27" s="25"/>
    </row>
    <row r="28" spans="1:15" s="32" customFormat="1" ht="10" customHeight="1">
      <c r="A28" s="24" t="s">
        <v>61</v>
      </c>
      <c r="B28" s="19"/>
      <c r="C28" s="25"/>
      <c r="D28" s="15"/>
      <c r="E28" s="24" t="s">
        <v>61</v>
      </c>
      <c r="F28" s="19"/>
      <c r="G28" s="25"/>
      <c r="H28" s="26"/>
      <c r="I28" s="24" t="s">
        <v>61</v>
      </c>
      <c r="J28" s="19"/>
      <c r="K28" s="25"/>
      <c r="L28" s="15"/>
      <c r="M28" s="24" t="s">
        <v>61</v>
      </c>
      <c r="N28" s="19"/>
      <c r="O28" s="25"/>
    </row>
    <row r="29" spans="1:15" s="32" customFormat="1" ht="10" customHeight="1">
      <c r="A29" s="24" t="s">
        <v>60</v>
      </c>
      <c r="B29" s="19"/>
      <c r="C29" s="25"/>
      <c r="D29" s="15"/>
      <c r="E29" s="24" t="s">
        <v>60</v>
      </c>
      <c r="F29" s="19"/>
      <c r="G29" s="25"/>
      <c r="H29" s="15"/>
      <c r="I29" s="24" t="s">
        <v>60</v>
      </c>
      <c r="J29" s="19"/>
      <c r="K29" s="25"/>
      <c r="L29" s="15"/>
      <c r="M29" s="24" t="s">
        <v>60</v>
      </c>
      <c r="N29" s="19"/>
      <c r="O29" s="25"/>
    </row>
    <row r="30" spans="1:15" s="32" customFormat="1" ht="10" customHeight="1">
      <c r="A30" s="24" t="s">
        <v>42</v>
      </c>
      <c r="B30" s="19"/>
      <c r="C30" s="25"/>
      <c r="D30" s="15"/>
      <c r="E30" s="24" t="s">
        <v>42</v>
      </c>
      <c r="F30" s="19"/>
      <c r="G30" s="25"/>
      <c r="H30" s="15"/>
      <c r="I30" s="24" t="s">
        <v>42</v>
      </c>
      <c r="J30" s="19"/>
      <c r="K30" s="25"/>
      <c r="L30" s="15"/>
      <c r="M30" s="24" t="s">
        <v>42</v>
      </c>
      <c r="N30" s="19"/>
      <c r="O30" s="25"/>
    </row>
    <row r="31" spans="1:15" s="32" customFormat="1" ht="10" customHeight="1">
      <c r="A31" s="24" t="s">
        <v>43</v>
      </c>
      <c r="B31" s="19"/>
      <c r="C31" s="25"/>
      <c r="D31" s="15"/>
      <c r="E31" s="24" t="s">
        <v>43</v>
      </c>
      <c r="F31" s="19"/>
      <c r="G31" s="25"/>
      <c r="H31" s="15"/>
      <c r="I31" s="24" t="s">
        <v>43</v>
      </c>
      <c r="J31" s="19"/>
      <c r="K31" s="25"/>
      <c r="L31" s="15"/>
      <c r="M31" s="24" t="s">
        <v>43</v>
      </c>
      <c r="N31" s="19"/>
      <c r="O31" s="25"/>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19"/>
      <c r="C33" s="25"/>
      <c r="D33" s="15"/>
      <c r="E33" s="24" t="s">
        <v>63</v>
      </c>
      <c r="F33" s="19"/>
      <c r="G33" s="25"/>
      <c r="H33" s="15"/>
      <c r="I33" s="24" t="s">
        <v>63</v>
      </c>
      <c r="J33" s="19"/>
      <c r="K33" s="25"/>
      <c r="L33" s="15"/>
      <c r="M33" s="24" t="s">
        <v>63</v>
      </c>
      <c r="N33" s="19"/>
      <c r="O33" s="25"/>
    </row>
    <row r="34" spans="1:15" s="32" customFormat="1" ht="10" customHeight="1">
      <c r="A34" s="24" t="s">
        <v>62</v>
      </c>
      <c r="B34" s="19"/>
      <c r="C34" s="25"/>
      <c r="D34" s="15"/>
      <c r="E34" s="24" t="s">
        <v>62</v>
      </c>
      <c r="F34" s="19"/>
      <c r="G34" s="25"/>
      <c r="H34" s="15"/>
      <c r="I34" s="24" t="s">
        <v>62</v>
      </c>
      <c r="J34" s="19"/>
      <c r="K34" s="25"/>
      <c r="L34" s="15"/>
      <c r="M34" s="24" t="s">
        <v>62</v>
      </c>
      <c r="N34" s="19"/>
      <c r="O34" s="25"/>
    </row>
    <row r="35" spans="1:15" s="32" customFormat="1" ht="10" customHeight="1">
      <c r="A35" s="24" t="s">
        <v>61</v>
      </c>
      <c r="B35" s="19"/>
      <c r="C35" s="25"/>
      <c r="D35" s="15"/>
      <c r="E35" s="24" t="s">
        <v>61</v>
      </c>
      <c r="F35" s="19"/>
      <c r="G35" s="25"/>
      <c r="H35" s="15"/>
      <c r="I35" s="24" t="s">
        <v>61</v>
      </c>
      <c r="J35" s="19"/>
      <c r="K35" s="25"/>
      <c r="L35" s="15"/>
      <c r="M35" s="24" t="s">
        <v>61</v>
      </c>
      <c r="N35" s="19"/>
      <c r="O35" s="25"/>
    </row>
    <row r="36" spans="1:15" s="32" customFormat="1" ht="10" customHeight="1">
      <c r="A36" s="24" t="s">
        <v>60</v>
      </c>
      <c r="B36" s="19"/>
      <c r="C36" s="25"/>
      <c r="D36" s="15"/>
      <c r="E36" s="24" t="s">
        <v>60</v>
      </c>
      <c r="F36" s="19"/>
      <c r="G36" s="25"/>
      <c r="H36" s="15"/>
      <c r="I36" s="24" t="s">
        <v>60</v>
      </c>
      <c r="J36" s="19"/>
      <c r="K36" s="25"/>
      <c r="L36" s="15"/>
      <c r="M36" s="24" t="s">
        <v>60</v>
      </c>
      <c r="N36" s="19"/>
      <c r="O36" s="25"/>
    </row>
    <row r="37" spans="1:15" s="32" customFormat="1" ht="10" customHeight="1">
      <c r="A37" s="24" t="s">
        <v>42</v>
      </c>
      <c r="B37" s="19"/>
      <c r="C37" s="25"/>
      <c r="D37" s="15"/>
      <c r="E37" s="24" t="s">
        <v>42</v>
      </c>
      <c r="F37" s="19"/>
      <c r="G37" s="25"/>
      <c r="H37" s="15"/>
      <c r="I37" s="24" t="s">
        <v>42</v>
      </c>
      <c r="J37" s="19"/>
      <c r="K37" s="25"/>
      <c r="L37" s="15"/>
      <c r="M37" s="24" t="s">
        <v>42</v>
      </c>
      <c r="N37" s="19"/>
      <c r="O37" s="25"/>
    </row>
    <row r="38" spans="1:15" s="32" customFormat="1" ht="10" customHeight="1">
      <c r="A38" s="24" t="s">
        <v>43</v>
      </c>
      <c r="B38" s="19"/>
      <c r="C38" s="25"/>
      <c r="D38" s="15"/>
      <c r="E38" s="24" t="s">
        <v>43</v>
      </c>
      <c r="F38" s="19"/>
      <c r="G38" s="25"/>
      <c r="H38" s="15"/>
      <c r="I38" s="24" t="s">
        <v>43</v>
      </c>
      <c r="J38" s="19"/>
      <c r="K38" s="25"/>
      <c r="L38" s="15"/>
      <c r="M38" s="24" t="s">
        <v>43</v>
      </c>
      <c r="N38" s="19"/>
      <c r="O38" s="25"/>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19"/>
      <c r="C40" s="25"/>
      <c r="D40" s="15"/>
      <c r="E40" s="24" t="s">
        <v>63</v>
      </c>
      <c r="F40" s="19"/>
      <c r="G40" s="25"/>
      <c r="H40" s="15"/>
      <c r="I40" s="24" t="s">
        <v>63</v>
      </c>
      <c r="J40" s="19"/>
      <c r="K40" s="25"/>
      <c r="L40" s="15"/>
      <c r="M40" s="24" t="s">
        <v>63</v>
      </c>
      <c r="N40" s="19"/>
      <c r="O40" s="25"/>
    </row>
    <row r="41" spans="1:15" s="32" customFormat="1" ht="10" customHeight="1">
      <c r="A41" s="24" t="s">
        <v>62</v>
      </c>
      <c r="B41" s="19"/>
      <c r="C41" s="25"/>
      <c r="D41" s="15"/>
      <c r="E41" s="24" t="s">
        <v>62</v>
      </c>
      <c r="F41" s="19"/>
      <c r="G41" s="25"/>
      <c r="H41" s="15"/>
      <c r="I41" s="24" t="s">
        <v>62</v>
      </c>
      <c r="J41" s="19"/>
      <c r="K41" s="25"/>
      <c r="L41" s="15"/>
      <c r="M41" s="24" t="s">
        <v>62</v>
      </c>
      <c r="N41" s="19"/>
      <c r="O41" s="25"/>
    </row>
    <row r="42" spans="1:15" s="32" customFormat="1" ht="10" customHeight="1">
      <c r="A42" s="24" t="s">
        <v>61</v>
      </c>
      <c r="B42" s="19"/>
      <c r="C42" s="25"/>
      <c r="D42" s="15"/>
      <c r="E42" s="24" t="s">
        <v>61</v>
      </c>
      <c r="F42" s="25"/>
      <c r="G42" s="25"/>
      <c r="H42" s="15"/>
      <c r="I42" s="24" t="s">
        <v>61</v>
      </c>
      <c r="J42" s="25"/>
      <c r="K42" s="25"/>
      <c r="L42" s="15"/>
      <c r="M42" s="24" t="s">
        <v>61</v>
      </c>
      <c r="N42" s="19"/>
      <c r="O42" s="25"/>
    </row>
    <row r="43" spans="1:15" s="32" customFormat="1" ht="10" customHeight="1">
      <c r="A43" s="24" t="s">
        <v>60</v>
      </c>
      <c r="B43" s="19"/>
      <c r="C43" s="25"/>
      <c r="D43" s="15"/>
      <c r="E43" s="24" t="s">
        <v>60</v>
      </c>
      <c r="F43" s="25"/>
      <c r="G43" s="25"/>
      <c r="H43" s="15"/>
      <c r="I43" s="24" t="s">
        <v>60</v>
      </c>
      <c r="J43" s="22"/>
      <c r="K43" s="25"/>
      <c r="L43" s="15"/>
      <c r="M43" s="24" t="s">
        <v>60</v>
      </c>
      <c r="N43" s="19"/>
      <c r="O43" s="25"/>
    </row>
    <row r="44" spans="1:15" s="32" customFormat="1" ht="10" customHeight="1">
      <c r="A44" s="24" t="s">
        <v>42</v>
      </c>
      <c r="B44" s="19"/>
      <c r="C44" s="25"/>
      <c r="D44" s="15"/>
      <c r="E44" s="24" t="s">
        <v>42</v>
      </c>
      <c r="F44" s="25"/>
      <c r="G44" s="25"/>
      <c r="H44" s="15"/>
      <c r="I44" s="24" t="s">
        <v>42</v>
      </c>
      <c r="J44" s="25"/>
      <c r="K44" s="25"/>
      <c r="L44" s="15"/>
      <c r="M44" s="24" t="s">
        <v>42</v>
      </c>
      <c r="N44" s="19"/>
      <c r="O44" s="25"/>
    </row>
    <row r="45" spans="1:15" s="32" customFormat="1" ht="10" customHeight="1">
      <c r="A45" s="24" t="s">
        <v>43</v>
      </c>
      <c r="B45" s="19"/>
      <c r="C45" s="25"/>
      <c r="D45" s="15"/>
      <c r="E45" s="24" t="s">
        <v>43</v>
      </c>
      <c r="F45" s="25"/>
      <c r="G45" s="25"/>
      <c r="H45" s="15"/>
      <c r="I45" s="24" t="s">
        <v>43</v>
      </c>
      <c r="J45" s="25"/>
      <c r="K45" s="25"/>
      <c r="L45" s="15"/>
      <c r="M45" s="24" t="s">
        <v>43</v>
      </c>
      <c r="N45" s="19"/>
      <c r="O45" s="25"/>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c r="C57" s="19" t="s">
        <v>76</v>
      </c>
      <c r="D57" s="15"/>
      <c r="E57" s="19"/>
      <c r="F57" s="19"/>
      <c r="G57" s="19"/>
      <c r="H57" s="15"/>
      <c r="I57" s="15"/>
      <c r="J57" s="15"/>
      <c r="K57" s="15"/>
      <c r="L57" s="15"/>
      <c r="M57" s="13" t="s">
        <v>75</v>
      </c>
      <c r="N57" s="28" t="str">
        <f>B53</f>
        <v xml:space="preserve"> </v>
      </c>
      <c r="O57" s="29"/>
    </row>
    <row r="58" spans="1:15" s="32" customFormat="1" ht="10" customHeight="1">
      <c r="A58" s="20"/>
      <c r="B58" s="21"/>
      <c r="C58" s="21"/>
      <c r="D58" s="15"/>
      <c r="E58" s="20"/>
      <c r="F58" s="21"/>
      <c r="G58" s="21"/>
      <c r="H58" s="15"/>
      <c r="I58" s="15"/>
      <c r="J58" s="15"/>
      <c r="K58" s="15"/>
      <c r="L58" s="15"/>
      <c r="M58" s="13" t="s">
        <v>73</v>
      </c>
      <c r="N58" s="30" t="str">
        <f>F53</f>
        <v/>
      </c>
      <c r="O58" s="29"/>
    </row>
    <row r="59" spans="1:15" s="32" customFormat="1" ht="10" customHeight="1">
      <c r="A59" s="22" t="s">
        <v>72</v>
      </c>
      <c r="B59" s="19"/>
      <c r="C59" s="23"/>
      <c r="D59" s="15"/>
      <c r="E59" s="22"/>
      <c r="F59" s="19"/>
      <c r="G59" s="23"/>
      <c r="H59" s="15"/>
      <c r="I59" s="15"/>
      <c r="J59" s="15"/>
      <c r="K59" s="15"/>
      <c r="L59" s="15"/>
      <c r="M59" s="13" t="s">
        <v>71</v>
      </c>
      <c r="N59" s="30" t="str">
        <f>J53</f>
        <v xml:space="preserve"> </v>
      </c>
      <c r="O59" s="29"/>
    </row>
    <row r="60" spans="1:15" s="32" customFormat="1" ht="10" customHeight="1">
      <c r="A60" s="24" t="s">
        <v>63</v>
      </c>
      <c r="B60" s="19"/>
      <c r="C60" s="25"/>
      <c r="D60" s="15"/>
      <c r="E60" s="24"/>
      <c r="F60" s="19"/>
      <c r="G60" s="25"/>
      <c r="H60" s="15"/>
      <c r="I60" s="15"/>
      <c r="J60" s="15"/>
      <c r="K60" s="15"/>
      <c r="L60" s="15"/>
      <c r="M60" s="13" t="s">
        <v>70</v>
      </c>
      <c r="N60" s="30" t="str">
        <f>N53</f>
        <v xml:space="preserve"> </v>
      </c>
      <c r="O60" s="29"/>
    </row>
    <row r="61" spans="1:15" s="32" customFormat="1" ht="10" customHeight="1">
      <c r="A61" s="24" t="s">
        <v>62</v>
      </c>
      <c r="B61" s="19"/>
      <c r="C61" s="25"/>
      <c r="D61" s="15"/>
      <c r="E61" s="24"/>
      <c r="F61" s="19"/>
      <c r="G61" s="25"/>
      <c r="H61" s="15"/>
      <c r="I61" s="15"/>
      <c r="J61" s="15"/>
      <c r="K61" s="15"/>
      <c r="L61" s="15"/>
      <c r="M61" s="13" t="s">
        <v>59</v>
      </c>
      <c r="N61" s="75" t="str">
        <f>B101</f>
        <v xml:space="preserve"> </v>
      </c>
      <c r="O61" s="29"/>
    </row>
    <row r="62" spans="1:15" s="32" customFormat="1" ht="10" customHeight="1">
      <c r="A62" s="24" t="s">
        <v>61</v>
      </c>
      <c r="B62" s="19"/>
      <c r="C62" s="25"/>
      <c r="D62" s="15"/>
      <c r="E62" s="24"/>
      <c r="F62" s="19"/>
      <c r="G62" s="25"/>
      <c r="H62" s="15"/>
      <c r="I62" s="15"/>
      <c r="J62" s="15"/>
      <c r="K62" s="15"/>
      <c r="L62" s="15"/>
      <c r="M62" s="13"/>
      <c r="N62" s="29"/>
      <c r="O62" s="29"/>
    </row>
    <row r="63" spans="1:15" s="32" customFormat="1" ht="10" customHeight="1">
      <c r="A63" s="24" t="s">
        <v>60</v>
      </c>
      <c r="B63" s="19"/>
      <c r="C63" s="25"/>
      <c r="D63" s="15"/>
      <c r="E63" s="24"/>
      <c r="F63" s="19"/>
      <c r="G63" s="25"/>
      <c r="H63" s="15"/>
      <c r="I63" s="15"/>
      <c r="J63" s="15"/>
      <c r="K63" s="15"/>
      <c r="L63" s="15"/>
      <c r="M63" s="19"/>
      <c r="N63" s="15"/>
      <c r="O63" s="15"/>
    </row>
    <row r="64" spans="1:15" s="32" customFormat="1" ht="10" customHeight="1">
      <c r="A64" s="24" t="s">
        <v>42</v>
      </c>
      <c r="B64" s="19"/>
      <c r="C64" s="25"/>
      <c r="D64" s="15"/>
      <c r="E64" s="24"/>
      <c r="F64" s="19"/>
      <c r="G64" s="25"/>
      <c r="H64" s="15"/>
      <c r="I64" s="15"/>
      <c r="J64" s="15"/>
      <c r="K64" s="15"/>
      <c r="L64" s="15"/>
      <c r="M64" s="31" t="s">
        <v>68</v>
      </c>
      <c r="N64" s="28" t="str">
        <f>IF(ISERROR(AVERAGEIF(N57:O61,"&lt;&gt;0",N57:O61))," ",AVERAGEIF(N57:O61,"&lt;&gt;0",N57:O61))</f>
        <v xml:space="preserve"> </v>
      </c>
      <c r="O64" s="29"/>
    </row>
    <row r="65" spans="1:15" s="32" customFormat="1" ht="10" customHeight="1">
      <c r="A65" s="24" t="s">
        <v>43</v>
      </c>
      <c r="B65" s="19"/>
      <c r="C65" s="25"/>
      <c r="D65" s="15"/>
      <c r="E65" s="24"/>
      <c r="F65" s="19"/>
      <c r="G65" s="25"/>
      <c r="H65" s="15"/>
      <c r="I65" s="15"/>
      <c r="J65" s="15"/>
      <c r="K65" s="15"/>
      <c r="L65" s="15"/>
      <c r="M65" s="31"/>
      <c r="N65" s="15"/>
      <c r="O65" s="33"/>
    </row>
    <row r="66" spans="1:15" s="32" customFormat="1" ht="10" customHeight="1">
      <c r="A66" s="22" t="s">
        <v>69</v>
      </c>
      <c r="B66" s="19"/>
      <c r="C66" s="23"/>
      <c r="D66" s="15"/>
      <c r="E66" s="22"/>
      <c r="F66" s="19"/>
      <c r="G66" s="23"/>
      <c r="H66" s="15"/>
      <c r="I66" s="15"/>
      <c r="J66" s="15"/>
      <c r="K66" s="15"/>
      <c r="L66" s="15"/>
      <c r="M66" s="31" t="s">
        <v>67</v>
      </c>
      <c r="N66" s="28" t="str">
        <f>IF(ISERROR(AVERAGEIF(N57:O61,"&lt;&gt;0",N57:O61))," ",AVERAGEIF(N57:O61,"&lt;&gt;0",N57:O61))</f>
        <v xml:space="preserve"> </v>
      </c>
      <c r="O66" s="29"/>
    </row>
    <row r="67" spans="1:15" s="32" customFormat="1" ht="10" customHeight="1">
      <c r="A67" s="24" t="s">
        <v>63</v>
      </c>
      <c r="B67" s="19"/>
      <c r="C67" s="25"/>
      <c r="D67" s="15"/>
      <c r="E67" s="24"/>
      <c r="F67" s="19"/>
      <c r="G67" s="25"/>
      <c r="H67" s="15"/>
      <c r="I67" s="15"/>
      <c r="J67" s="15"/>
      <c r="K67" s="15"/>
      <c r="L67" s="15"/>
      <c r="M67" s="19"/>
      <c r="N67" s="15"/>
      <c r="O67" s="15"/>
    </row>
    <row r="68" spans="1:15" s="32" customFormat="1" ht="10" customHeight="1">
      <c r="A68" s="24" t="s">
        <v>62</v>
      </c>
      <c r="B68" s="19"/>
      <c r="C68" s="25"/>
      <c r="D68" s="15"/>
      <c r="E68" s="24"/>
      <c r="F68" s="19"/>
      <c r="G68" s="25"/>
      <c r="H68" s="15"/>
      <c r="I68" s="15"/>
      <c r="J68" s="15"/>
      <c r="K68" s="15"/>
      <c r="L68" s="15"/>
      <c r="M68" s="19"/>
      <c r="N68" s="15"/>
      <c r="O68" s="15"/>
    </row>
    <row r="69" spans="1:15" s="32" customFormat="1" ht="10" customHeight="1">
      <c r="A69" s="24" t="s">
        <v>61</v>
      </c>
      <c r="B69" s="19"/>
      <c r="C69" s="25"/>
      <c r="D69" s="15"/>
      <c r="E69" s="24"/>
      <c r="F69" s="19"/>
      <c r="G69" s="25"/>
      <c r="H69" s="15"/>
      <c r="I69" s="15"/>
      <c r="J69" s="15"/>
      <c r="K69" s="15"/>
      <c r="L69" s="15"/>
      <c r="M69" s="19"/>
      <c r="N69" s="15"/>
      <c r="O69" s="15"/>
    </row>
    <row r="70" spans="1:15" s="32" customFormat="1" ht="10" customHeight="1">
      <c r="A70" s="24" t="s">
        <v>60</v>
      </c>
      <c r="B70" s="19"/>
      <c r="C70" s="25"/>
      <c r="D70" s="15"/>
      <c r="E70" s="24"/>
      <c r="F70" s="19"/>
      <c r="G70" s="25"/>
      <c r="H70" s="15"/>
      <c r="I70" s="15"/>
      <c r="J70" s="15"/>
      <c r="K70" s="15"/>
      <c r="L70" s="15"/>
      <c r="M70" s="19"/>
      <c r="N70" s="15"/>
      <c r="O70" s="15"/>
    </row>
    <row r="71" spans="1:15" s="32" customFormat="1" ht="10" customHeight="1">
      <c r="A71" s="24" t="s">
        <v>42</v>
      </c>
      <c r="B71" s="19"/>
      <c r="C71" s="25"/>
      <c r="D71" s="15"/>
      <c r="E71" s="24"/>
      <c r="F71" s="19"/>
      <c r="G71" s="25"/>
      <c r="H71" s="15"/>
      <c r="I71" s="15"/>
      <c r="J71" s="15"/>
      <c r="K71" s="15"/>
      <c r="L71" s="15"/>
      <c r="M71" s="19"/>
      <c r="N71" s="15"/>
      <c r="O71" s="15"/>
    </row>
    <row r="72" spans="1:15" s="32" customFormat="1" ht="10" customHeight="1">
      <c r="A72" s="24" t="s">
        <v>43</v>
      </c>
      <c r="B72" s="19"/>
      <c r="C72" s="25"/>
      <c r="D72" s="15"/>
      <c r="E72" s="24"/>
      <c r="F72" s="19"/>
      <c r="G72" s="25"/>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19"/>
      <c r="C74" s="25"/>
      <c r="D74" s="15"/>
      <c r="E74" s="24"/>
      <c r="F74" s="19"/>
      <c r="G74" s="25"/>
      <c r="H74" s="15"/>
      <c r="I74" s="15"/>
      <c r="J74" s="15"/>
      <c r="K74" s="15"/>
      <c r="L74" s="15"/>
      <c r="M74" s="19"/>
      <c r="N74" s="15"/>
      <c r="O74" s="15"/>
    </row>
    <row r="75" spans="1:15" s="32" customFormat="1" ht="10" customHeight="1">
      <c r="A75" s="24" t="s">
        <v>62</v>
      </c>
      <c r="B75" s="19"/>
      <c r="C75" s="25"/>
      <c r="D75" s="15"/>
      <c r="E75" s="24"/>
      <c r="F75" s="19"/>
      <c r="G75" s="25"/>
      <c r="H75" s="15"/>
      <c r="I75" s="15"/>
      <c r="J75" s="15"/>
      <c r="K75" s="15"/>
      <c r="L75" s="15"/>
      <c r="M75" s="19"/>
      <c r="N75" s="15"/>
      <c r="O75" s="15"/>
    </row>
    <row r="76" spans="1:15" s="32" customFormat="1" ht="10" customHeight="1">
      <c r="A76" s="24" t="s">
        <v>61</v>
      </c>
      <c r="B76" s="19"/>
      <c r="C76" s="25"/>
      <c r="D76" s="15"/>
      <c r="E76" s="24"/>
      <c r="F76" s="19"/>
      <c r="G76" s="25"/>
      <c r="H76" s="15"/>
      <c r="I76" s="15"/>
      <c r="J76" s="15"/>
      <c r="K76" s="15"/>
      <c r="L76" s="15"/>
      <c r="M76" s="19"/>
      <c r="N76" s="15"/>
      <c r="O76" s="15"/>
    </row>
    <row r="77" spans="1:15" s="32" customFormat="1" ht="10" customHeight="1">
      <c r="A77" s="24" t="s">
        <v>60</v>
      </c>
      <c r="B77" s="19"/>
      <c r="C77" s="25"/>
      <c r="D77" s="15"/>
      <c r="E77" s="24"/>
      <c r="F77" s="19"/>
      <c r="G77" s="25"/>
      <c r="H77" s="15"/>
      <c r="I77" s="15"/>
      <c r="J77" s="15"/>
      <c r="K77" s="15"/>
      <c r="L77" s="15"/>
      <c r="M77" s="19"/>
      <c r="N77" s="15"/>
      <c r="O77" s="15"/>
    </row>
    <row r="78" spans="1:15" s="32" customFormat="1" ht="10" customHeight="1">
      <c r="A78" s="24" t="s">
        <v>42</v>
      </c>
      <c r="B78" s="19"/>
      <c r="C78" s="25"/>
      <c r="D78" s="15"/>
      <c r="E78" s="24"/>
      <c r="F78" s="19"/>
      <c r="G78" s="25"/>
      <c r="H78" s="15"/>
      <c r="I78" s="15"/>
      <c r="J78" s="15"/>
      <c r="K78" s="15"/>
      <c r="L78" s="15"/>
      <c r="M78" s="15"/>
      <c r="N78" s="15"/>
      <c r="O78" s="15"/>
    </row>
    <row r="79" spans="1:15" s="32" customFormat="1" ht="10" customHeight="1">
      <c r="A79" s="24" t="s">
        <v>43</v>
      </c>
      <c r="B79" s="19"/>
      <c r="C79" s="25"/>
      <c r="D79" s="15"/>
      <c r="E79" s="24"/>
      <c r="F79" s="19"/>
      <c r="G79" s="25"/>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19"/>
      <c r="C81" s="25"/>
      <c r="D81" s="15"/>
      <c r="E81" s="24"/>
      <c r="F81" s="19"/>
      <c r="G81" s="25"/>
      <c r="H81" s="15"/>
      <c r="I81" s="15"/>
      <c r="J81" s="15"/>
      <c r="K81" s="15"/>
      <c r="L81" s="15"/>
      <c r="M81" s="15"/>
      <c r="N81" s="15"/>
      <c r="O81" s="15"/>
    </row>
    <row r="82" spans="1:15" s="32" customFormat="1" ht="10" customHeight="1">
      <c r="A82" s="24" t="s">
        <v>62</v>
      </c>
      <c r="B82" s="19"/>
      <c r="C82" s="25"/>
      <c r="D82" s="15"/>
      <c r="E82" s="24"/>
      <c r="F82" s="19"/>
      <c r="G82" s="25"/>
      <c r="H82" s="15"/>
      <c r="I82" s="15"/>
      <c r="J82" s="15"/>
      <c r="K82" s="15"/>
      <c r="L82" s="15"/>
      <c r="M82" s="15"/>
      <c r="N82" s="15"/>
      <c r="O82" s="15"/>
    </row>
    <row r="83" spans="1:15" s="32" customFormat="1" ht="10" customHeight="1">
      <c r="A83" s="24" t="s">
        <v>61</v>
      </c>
      <c r="B83" s="19"/>
      <c r="C83" s="25"/>
      <c r="D83" s="15"/>
      <c r="E83" s="24"/>
      <c r="F83" s="19"/>
      <c r="G83" s="25"/>
      <c r="H83" s="15"/>
      <c r="I83" s="15"/>
      <c r="J83" s="15"/>
      <c r="K83" s="15"/>
      <c r="L83" s="15"/>
      <c r="M83" s="15"/>
      <c r="N83" s="15"/>
      <c r="O83" s="15"/>
    </row>
    <row r="84" spans="1:15" s="32" customFormat="1" ht="10" customHeight="1">
      <c r="A84" s="24" t="s">
        <v>60</v>
      </c>
      <c r="B84" s="19"/>
      <c r="C84" s="25"/>
      <c r="D84" s="15"/>
      <c r="E84" s="24"/>
      <c r="F84" s="19"/>
      <c r="G84" s="25"/>
      <c r="H84" s="15"/>
      <c r="I84" s="15"/>
      <c r="J84" s="15"/>
      <c r="K84" s="15"/>
      <c r="L84" s="15"/>
      <c r="M84" s="15"/>
      <c r="N84" s="15"/>
      <c r="O84" s="15"/>
    </row>
    <row r="85" spans="1:15" s="32" customFormat="1" ht="10" customHeight="1">
      <c r="A85" s="24" t="s">
        <v>42</v>
      </c>
      <c r="B85" s="19"/>
      <c r="C85" s="25"/>
      <c r="D85" s="15"/>
      <c r="E85" s="24"/>
      <c r="F85" s="19"/>
      <c r="G85" s="25"/>
      <c r="H85" s="15"/>
      <c r="I85" s="15"/>
      <c r="J85" s="15"/>
      <c r="K85" s="15"/>
      <c r="L85" s="15"/>
      <c r="M85" s="15"/>
      <c r="N85" s="15"/>
      <c r="O85" s="15"/>
    </row>
    <row r="86" spans="1:15" s="32" customFormat="1" ht="10" customHeight="1">
      <c r="A86" s="24" t="s">
        <v>43</v>
      </c>
      <c r="B86" s="19"/>
      <c r="C86" s="25"/>
      <c r="D86" s="15"/>
      <c r="E86" s="24"/>
      <c r="F86" s="19"/>
      <c r="G86" s="25"/>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19"/>
      <c r="C88" s="25"/>
      <c r="D88" s="15"/>
      <c r="E88" s="24"/>
      <c r="F88" s="19"/>
      <c r="G88" s="25"/>
      <c r="H88" s="15"/>
      <c r="I88" s="15"/>
      <c r="J88" s="15"/>
      <c r="K88" s="15"/>
      <c r="L88" s="15"/>
      <c r="M88" s="19"/>
      <c r="N88" s="15"/>
      <c r="O88" s="15"/>
    </row>
    <row r="89" spans="1:15" s="32" customFormat="1" ht="10" customHeight="1">
      <c r="A89" s="24" t="s">
        <v>62</v>
      </c>
      <c r="B89" s="19"/>
      <c r="C89" s="25"/>
      <c r="D89" s="15"/>
      <c r="E89" s="24"/>
      <c r="F89" s="19"/>
      <c r="G89" s="25"/>
      <c r="H89" s="15"/>
      <c r="I89" s="15"/>
      <c r="J89" s="15"/>
      <c r="K89" s="15"/>
      <c r="L89" s="15"/>
      <c r="M89" s="19"/>
      <c r="N89" s="15"/>
      <c r="O89" s="15"/>
    </row>
    <row r="90" spans="1:15" s="32" customFormat="1" ht="10" customHeight="1">
      <c r="A90" s="24" t="s">
        <v>61</v>
      </c>
      <c r="B90" s="25"/>
      <c r="C90" s="25"/>
      <c r="D90" s="15"/>
      <c r="E90" s="24"/>
      <c r="F90" s="25"/>
      <c r="G90" s="25"/>
      <c r="H90" s="15"/>
      <c r="I90" s="15"/>
      <c r="J90" s="15"/>
      <c r="K90" s="15"/>
      <c r="L90" s="15"/>
      <c r="M90" s="19"/>
      <c r="N90" s="15"/>
      <c r="O90" s="15"/>
    </row>
    <row r="91" spans="1:15" s="32" customFormat="1" ht="10" customHeight="1">
      <c r="A91" s="24" t="s">
        <v>60</v>
      </c>
      <c r="B91" s="25"/>
      <c r="C91" s="25"/>
      <c r="D91" s="15"/>
      <c r="E91" s="24"/>
      <c r="F91" s="25"/>
      <c r="G91" s="25"/>
      <c r="H91" s="15"/>
      <c r="I91" s="15"/>
      <c r="J91" s="15"/>
      <c r="K91" s="15"/>
      <c r="L91" s="15"/>
      <c r="M91" s="19"/>
      <c r="N91" s="15"/>
      <c r="O91" s="15"/>
    </row>
    <row r="92" spans="1:15" s="32" customFormat="1" ht="10" customHeight="1">
      <c r="A92" s="24" t="s">
        <v>42</v>
      </c>
      <c r="B92" s="25"/>
      <c r="C92" s="25"/>
      <c r="E92" s="24"/>
      <c r="F92" s="25"/>
      <c r="G92" s="25"/>
      <c r="H92" s="15"/>
      <c r="I92" s="15"/>
      <c r="J92" s="15"/>
      <c r="K92" s="15"/>
      <c r="L92" s="15"/>
      <c r="M92" s="19"/>
      <c r="N92" s="15"/>
      <c r="O92" s="15"/>
    </row>
    <row r="93" spans="1:15" s="32" customFormat="1" ht="10" customHeight="1">
      <c r="A93" s="24" t="s">
        <v>43</v>
      </c>
      <c r="B93" s="25"/>
      <c r="C93" s="25"/>
      <c r="E93" s="24"/>
      <c r="F93" s="25"/>
      <c r="G93" s="25"/>
      <c r="H93" s="15"/>
      <c r="I93" s="15"/>
      <c r="J93" s="15"/>
      <c r="K93" s="15"/>
      <c r="L93" s="15"/>
      <c r="M93" s="19"/>
      <c r="N93" s="15"/>
      <c r="O93" s="15"/>
    </row>
    <row r="94" spans="1:15" s="32" customFormat="1" ht="10" customHeight="1">
      <c r="A94" s="15"/>
      <c r="B94" s="15"/>
      <c r="C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E99" s="19"/>
      <c r="F99" s="73"/>
      <c r="G99" s="73"/>
      <c r="H99" s="15"/>
      <c r="I99" s="15"/>
      <c r="J99" s="15"/>
      <c r="K99" s="15"/>
      <c r="L99" s="15"/>
      <c r="M99" s="19"/>
      <c r="N99" s="15"/>
      <c r="O99" s="15"/>
    </row>
    <row r="100" spans="1:15" s="32" customFormat="1" ht="10" customHeight="1">
      <c r="A100" s="15"/>
      <c r="B100" s="27"/>
      <c r="C100" s="27"/>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E101" s="13"/>
      <c r="F101" s="29"/>
      <c r="G101" s="29"/>
      <c r="H101" s="15"/>
      <c r="I101" s="15"/>
      <c r="J101" s="15"/>
      <c r="K101" s="15"/>
      <c r="L101" s="15"/>
      <c r="M101" s="19"/>
      <c r="N101" s="15"/>
      <c r="O101" s="15"/>
    </row>
    <row r="102" spans="1:15" ht="12" customHeight="1">
      <c r="E102" s="1"/>
      <c r="F102" s="1"/>
      <c r="G102" s="1"/>
      <c r="H102" s="1"/>
      <c r="I102" s="1"/>
      <c r="J102" s="1"/>
      <c r="K102" s="1"/>
      <c r="L102" s="1"/>
      <c r="M102" s="35"/>
      <c r="N102" s="1"/>
      <c r="O102" s="1"/>
    </row>
    <row r="103" spans="1:15" ht="12" customHeight="1">
      <c r="E103" s="1"/>
      <c r="F103" s="1"/>
      <c r="G103" s="1"/>
      <c r="H103" s="1"/>
      <c r="I103" s="1"/>
      <c r="J103" s="1"/>
      <c r="K103" s="1"/>
      <c r="L103" s="1"/>
      <c r="M103" s="35"/>
      <c r="N103" s="1"/>
      <c r="O103" s="1"/>
    </row>
    <row r="104" spans="1:15" ht="12" customHeight="1">
      <c r="D104" s="1"/>
      <c r="E104" s="1"/>
      <c r="F104" s="1"/>
      <c r="G104" s="1"/>
      <c r="H104" s="1"/>
      <c r="I104" s="1"/>
      <c r="J104" s="1"/>
      <c r="K104" s="1"/>
      <c r="L104" s="1"/>
      <c r="M104" s="35"/>
      <c r="N104" s="1"/>
      <c r="O104" s="1"/>
    </row>
    <row r="105" spans="1:15" ht="12" customHeight="1">
      <c r="D105" s="1"/>
      <c r="E105" s="1"/>
      <c r="F105" s="1"/>
      <c r="G105" s="1"/>
      <c r="H105" s="1"/>
      <c r="I105" s="1"/>
      <c r="J105" s="1"/>
      <c r="K105" s="1"/>
      <c r="L105" s="1"/>
      <c r="M105" s="35"/>
      <c r="N105" s="1"/>
      <c r="O105" s="1"/>
    </row>
    <row r="106" spans="1:15" ht="12" customHeight="1">
      <c r="D106" s="1"/>
      <c r="E106" s="1"/>
      <c r="F106" s="1"/>
      <c r="G106" s="1"/>
      <c r="H106" s="1"/>
      <c r="I106" s="1"/>
      <c r="J106" s="1"/>
      <c r="K106" s="1"/>
      <c r="L106" s="1"/>
      <c r="M106" s="35"/>
      <c r="N106" s="1"/>
      <c r="O106" s="1"/>
    </row>
    <row r="107" spans="1:15" ht="12" customHeight="1">
      <c r="D107" s="1"/>
      <c r="E107" s="1"/>
      <c r="F107" s="1"/>
      <c r="G107" s="1"/>
      <c r="H107" s="1"/>
      <c r="I107" s="1"/>
      <c r="J107" s="1"/>
      <c r="K107" s="1"/>
      <c r="L107" s="1"/>
      <c r="M107" s="35"/>
      <c r="N107" s="1"/>
      <c r="O107" s="1"/>
    </row>
    <row r="108" spans="1:15" ht="12" customHeight="1">
      <c r="E108" s="1"/>
      <c r="F108" s="1"/>
      <c r="G108" s="1"/>
      <c r="M108" s="35"/>
      <c r="N108" s="1"/>
      <c r="O108" s="1"/>
    </row>
    <row r="109" spans="1:15" ht="12" customHeight="1">
      <c r="E109" s="1"/>
      <c r="F109" s="1"/>
      <c r="G109" s="1"/>
      <c r="M109" s="35"/>
      <c r="N109" s="1"/>
      <c r="O109" s="1"/>
    </row>
    <row r="110" spans="1:15" ht="12" customHeight="1">
      <c r="E110" s="1"/>
      <c r="F110" s="1"/>
      <c r="G110" s="1"/>
      <c r="M110" s="35"/>
      <c r="N110" s="1"/>
      <c r="O110" s="1"/>
    </row>
    <row r="111" spans="1:15" ht="12" customHeight="1">
      <c r="E111" s="1"/>
      <c r="F111" s="1"/>
      <c r="G111" s="1"/>
      <c r="M111" s="35"/>
      <c r="N111" s="1"/>
      <c r="O111" s="1"/>
    </row>
    <row r="112" spans="1:15" ht="12" customHeight="1">
      <c r="E112" s="1"/>
      <c r="F112" s="1"/>
      <c r="G112" s="1"/>
      <c r="M112" s="35"/>
      <c r="N112" s="1"/>
      <c r="O112" s="1"/>
    </row>
    <row r="113" spans="1:15" ht="12" customHeight="1">
      <c r="E113" s="1"/>
      <c r="F113" s="1"/>
      <c r="G113" s="1"/>
      <c r="N113" s="1"/>
      <c r="O113" s="1"/>
    </row>
    <row r="114" spans="1:15" ht="12" customHeight="1">
      <c r="A114" s="7"/>
      <c r="B114" s="6"/>
      <c r="C114" s="34"/>
      <c r="E114" s="1"/>
      <c r="F114" s="1"/>
      <c r="G114" s="1"/>
      <c r="N114" s="1"/>
      <c r="O114" s="1"/>
    </row>
    <row r="115" spans="1:15" ht="12" customHeight="1">
      <c r="A115" s="1"/>
      <c r="B115" s="1"/>
      <c r="C115" s="35"/>
      <c r="E115" s="1"/>
      <c r="F115" s="1"/>
      <c r="G115" s="1"/>
      <c r="N115" s="1"/>
      <c r="O115" s="1"/>
    </row>
    <row r="116" spans="1:15" ht="12" customHeight="1">
      <c r="A116" s="1"/>
      <c r="B116" s="1"/>
      <c r="C116" s="35"/>
      <c r="E116" s="1"/>
      <c r="F116" s="1"/>
      <c r="G116" s="1"/>
      <c r="N116" s="1"/>
      <c r="O116" s="1"/>
    </row>
    <row r="117" spans="1:15" ht="12" customHeight="1">
      <c r="A117" s="1"/>
      <c r="B117" s="1"/>
      <c r="C117" s="35"/>
      <c r="E117" s="1"/>
      <c r="F117" s="1"/>
      <c r="G117" s="1"/>
      <c r="N117" s="1"/>
      <c r="O117" s="1"/>
    </row>
    <row r="118" spans="1:15" ht="12" customHeight="1">
      <c r="N118" s="1"/>
      <c r="O118" s="1"/>
    </row>
    <row r="119" spans="1:15" ht="12" customHeight="1">
      <c r="D119" s="1"/>
      <c r="N119" s="1"/>
      <c r="O119" s="1"/>
    </row>
    <row r="120" spans="1:15" ht="12" customHeight="1">
      <c r="D120" s="1"/>
      <c r="N120" s="1"/>
      <c r="O120" s="1"/>
    </row>
    <row r="121" spans="1:15" ht="12" customHeight="1">
      <c r="D121" s="1"/>
      <c r="N121" s="1"/>
      <c r="O121" s="1"/>
    </row>
    <row r="122" spans="1:15" ht="12" customHeight="1">
      <c r="D122" s="1"/>
      <c r="H122" s="3"/>
      <c r="I122" s="3"/>
      <c r="J122" s="3"/>
      <c r="K122" s="3"/>
      <c r="L122" s="3"/>
      <c r="M122" s="35"/>
      <c r="N122" s="1"/>
      <c r="O122" s="1"/>
    </row>
    <row r="123" spans="1:15" ht="12" customHeight="1">
      <c r="D123" s="1"/>
      <c r="H123" s="3"/>
      <c r="I123" s="3"/>
      <c r="J123" s="3"/>
      <c r="K123" s="3"/>
      <c r="L123" s="3"/>
      <c r="M123" s="35"/>
      <c r="N123" s="1"/>
      <c r="O123" s="1"/>
    </row>
    <row r="124" spans="1:15" ht="12" customHeight="1">
      <c r="D124" s="1"/>
      <c r="H124" s="1"/>
      <c r="I124" s="1"/>
      <c r="J124" s="1"/>
      <c r="K124" s="1"/>
      <c r="L124" s="1"/>
      <c r="M124" s="35"/>
      <c r="N124" s="1"/>
      <c r="O124" s="1"/>
    </row>
    <row r="125" spans="1:15" ht="12" customHeight="1">
      <c r="D125" s="1"/>
      <c r="H125" s="1"/>
      <c r="I125" s="1"/>
      <c r="J125" s="1"/>
      <c r="K125" s="1"/>
      <c r="L125" s="1"/>
      <c r="M125" s="35"/>
      <c r="N125" s="1"/>
      <c r="O125" s="1"/>
    </row>
    <row r="126" spans="1:15" ht="12" customHeight="1">
      <c r="D126" s="1"/>
      <c r="H126" s="1"/>
      <c r="I126" s="1"/>
      <c r="J126" s="1"/>
      <c r="K126" s="1"/>
      <c r="L126" s="1"/>
      <c r="M126" s="35"/>
      <c r="N126" s="1"/>
      <c r="O126" s="1"/>
    </row>
    <row r="127" spans="1:15" ht="12" customHeight="1">
      <c r="D127" s="1"/>
      <c r="H127" s="1"/>
      <c r="I127" s="1"/>
      <c r="J127" s="1"/>
      <c r="K127" s="1"/>
      <c r="L127" s="1"/>
      <c r="M127" s="35"/>
      <c r="N127" s="1"/>
      <c r="O127" s="1"/>
    </row>
    <row r="128" spans="1:15" ht="12" customHeight="1">
      <c r="D128" s="1"/>
      <c r="H128" s="1"/>
      <c r="I128" s="1"/>
      <c r="J128" s="1"/>
      <c r="K128" s="1"/>
      <c r="L128" s="1"/>
      <c r="M128" s="35"/>
      <c r="N128" s="1"/>
      <c r="O128" s="1"/>
    </row>
    <row r="129" spans="4:15" ht="12" customHeight="1">
      <c r="D129" s="1"/>
      <c r="H129" s="1"/>
      <c r="I129" s="1"/>
      <c r="J129" s="1"/>
      <c r="K129" s="1"/>
      <c r="L129" s="1"/>
      <c r="M129" s="35"/>
      <c r="N129" s="1"/>
      <c r="O129" s="1"/>
    </row>
    <row r="130" spans="4:15" ht="12" customHeight="1">
      <c r="D130" s="1"/>
      <c r="H130" s="1"/>
      <c r="I130" s="1"/>
      <c r="J130" s="1"/>
      <c r="K130" s="1"/>
      <c r="L130" s="1"/>
      <c r="M130" s="35"/>
      <c r="N130" s="1"/>
      <c r="O130" s="1"/>
    </row>
    <row r="131" spans="4:15" ht="12" customHeight="1">
      <c r="D131" s="1"/>
      <c r="H131" s="1"/>
      <c r="I131" s="1"/>
      <c r="J131" s="1"/>
      <c r="K131" s="1"/>
      <c r="L131" s="1"/>
      <c r="M131" s="35"/>
      <c r="N131" s="1"/>
      <c r="O131" s="1"/>
    </row>
    <row r="132" spans="4:15" ht="12" customHeight="1">
      <c r="D132" s="1"/>
      <c r="E132" s="3"/>
      <c r="F132" s="3"/>
      <c r="G132" s="3"/>
      <c r="H132" s="1"/>
      <c r="I132" s="1"/>
      <c r="J132" s="1"/>
      <c r="K132" s="1"/>
      <c r="L132" s="1"/>
      <c r="M132" s="35"/>
      <c r="N132" s="1"/>
      <c r="O132" s="1"/>
    </row>
    <row r="133" spans="4:15" ht="12" customHeight="1">
      <c r="D133" s="1"/>
      <c r="E133" s="3"/>
      <c r="F133" s="3"/>
      <c r="G133" s="3"/>
      <c r="H133" s="1"/>
      <c r="I133" s="1"/>
      <c r="J133" s="1"/>
      <c r="K133" s="1"/>
      <c r="L133" s="1"/>
      <c r="M133" s="35"/>
      <c r="N133" s="1"/>
      <c r="O133" s="1"/>
    </row>
    <row r="134" spans="4:15" ht="12" customHeight="1">
      <c r="D134" s="1"/>
      <c r="E134" s="1"/>
      <c r="F134" s="1"/>
      <c r="G134" s="1"/>
      <c r="H134" s="1"/>
      <c r="I134" s="1"/>
      <c r="J134" s="1"/>
      <c r="K134" s="1"/>
      <c r="L134" s="1"/>
      <c r="M134" s="35"/>
      <c r="N134" s="1"/>
      <c r="O134" s="1"/>
    </row>
    <row r="135" spans="4:15" ht="12" customHeight="1">
      <c r="D135" s="1"/>
      <c r="E135" s="1"/>
      <c r="F135" s="1"/>
      <c r="G135" s="1"/>
      <c r="H135" s="1"/>
      <c r="I135" s="1"/>
      <c r="J135" s="1"/>
      <c r="K135" s="1"/>
      <c r="L135" s="1"/>
      <c r="M135" s="35"/>
      <c r="N135" s="1"/>
      <c r="O135" s="1"/>
    </row>
    <row r="136" spans="4:15" ht="12" customHeight="1">
      <c r="D136" s="1"/>
      <c r="E136" s="1"/>
      <c r="F136" s="1"/>
      <c r="G136" s="1"/>
      <c r="H136" s="1"/>
      <c r="I136" s="1"/>
      <c r="J136" s="1"/>
      <c r="K136" s="1"/>
      <c r="L136" s="1"/>
      <c r="M136" s="35"/>
      <c r="N136" s="1"/>
      <c r="O136" s="1"/>
    </row>
    <row r="137" spans="4:15" ht="12" customHeight="1">
      <c r="E137" s="1"/>
      <c r="F137" s="1"/>
      <c r="G137" s="1"/>
      <c r="M137" s="35"/>
      <c r="N137" s="1"/>
      <c r="O137" s="1"/>
    </row>
    <row r="138" spans="4:15" ht="12" customHeight="1">
      <c r="E138" s="1"/>
      <c r="F138" s="1"/>
      <c r="G138" s="1"/>
      <c r="M138" s="35"/>
      <c r="N138" s="1"/>
      <c r="O138" s="1"/>
    </row>
    <row r="139" spans="4:15" ht="12" customHeight="1">
      <c r="E139" s="1"/>
      <c r="F139" s="1"/>
      <c r="G139" s="1"/>
      <c r="M139" s="35"/>
      <c r="N139" s="1"/>
      <c r="O139" s="1"/>
    </row>
    <row r="140" spans="4:15" ht="12" customHeight="1">
      <c r="E140" s="1"/>
      <c r="F140" s="1"/>
      <c r="G140" s="1"/>
      <c r="M140" s="35"/>
      <c r="N140" s="1"/>
      <c r="O140" s="1"/>
    </row>
    <row r="141" spans="4:15" ht="12" customHeight="1">
      <c r="E141" s="1"/>
      <c r="F141" s="1"/>
      <c r="G141" s="1"/>
      <c r="M141" s="35"/>
      <c r="N141" s="1"/>
      <c r="O141" s="1"/>
    </row>
    <row r="142" spans="4:15" ht="12" customHeight="1">
      <c r="E142" s="1"/>
      <c r="F142" s="1"/>
      <c r="G142" s="1"/>
      <c r="M142" s="35"/>
      <c r="N142" s="1"/>
      <c r="O142" s="1"/>
    </row>
    <row r="143" spans="4:15" ht="12" customHeight="1">
      <c r="E143" s="1"/>
      <c r="F143" s="1"/>
      <c r="G143" s="1"/>
      <c r="M143" s="35"/>
      <c r="N143" s="1"/>
      <c r="O143" s="1"/>
    </row>
    <row r="144" spans="4:15" ht="12" customHeight="1">
      <c r="E144" s="1"/>
      <c r="F144" s="1"/>
      <c r="G144" s="1"/>
      <c r="M144" s="35"/>
      <c r="N144" s="1"/>
      <c r="O144" s="1"/>
    </row>
    <row r="145" spans="1:15" ht="12" customHeight="1">
      <c r="E145" s="1"/>
      <c r="F145" s="1"/>
      <c r="G145" s="1"/>
      <c r="M145" s="35"/>
      <c r="N145" s="1"/>
      <c r="O145" s="1"/>
    </row>
    <row r="146" spans="1:15" ht="12" customHeight="1">
      <c r="A146" s="1"/>
      <c r="B146" s="1"/>
      <c r="C146" s="35"/>
      <c r="E146" s="1"/>
      <c r="F146" s="1"/>
      <c r="G146" s="1"/>
      <c r="M146" s="35"/>
      <c r="N146" s="1"/>
      <c r="O146" s="1"/>
    </row>
    <row r="147" spans="1:15" ht="12" customHeight="1">
      <c r="M147" s="35"/>
      <c r="N147" s="1"/>
      <c r="O147" s="1"/>
    </row>
    <row r="148" spans="1:15" ht="12" customHeight="1">
      <c r="M148" s="35"/>
      <c r="N148" s="1"/>
      <c r="O148" s="1"/>
    </row>
    <row r="149" spans="1:15" ht="12" customHeight="1">
      <c r="M149" s="35"/>
      <c r="N149" s="1"/>
      <c r="O149" s="1"/>
    </row>
    <row r="150" spans="1:15" ht="12" customHeight="1">
      <c r="M150" s="35"/>
      <c r="N150" s="1"/>
      <c r="O150" s="1"/>
    </row>
    <row r="151" spans="1:15" ht="12" customHeight="1">
      <c r="M151" s="35"/>
      <c r="N151" s="1"/>
      <c r="O151" s="1"/>
    </row>
    <row r="152" spans="1:15" ht="12" customHeight="1">
      <c r="D152" s="1"/>
      <c r="H152" s="1"/>
      <c r="I152" s="1"/>
      <c r="J152" s="1"/>
      <c r="K152" s="1"/>
      <c r="L152" s="1"/>
      <c r="M152" s="35"/>
      <c r="N152" s="1"/>
      <c r="O152" s="1"/>
    </row>
    <row r="153" spans="1:15" ht="12" customHeight="1">
      <c r="D153" s="4"/>
      <c r="N153" s="1"/>
      <c r="O153" s="1"/>
    </row>
    <row r="154" spans="1:15" ht="12" customHeight="1">
      <c r="D154" s="1"/>
      <c r="N154" s="1"/>
      <c r="O154" s="1"/>
    </row>
    <row r="155" spans="1:15" ht="12" customHeight="1">
      <c r="D155" s="1"/>
      <c r="N155" s="1"/>
      <c r="O155" s="1"/>
    </row>
    <row r="156" spans="1:15" ht="12" customHeight="1">
      <c r="D156" s="1"/>
      <c r="N156" s="1"/>
      <c r="O156" s="1"/>
    </row>
    <row r="157" spans="1:15" ht="12" customHeight="1">
      <c r="D157" s="1"/>
      <c r="N157" s="1"/>
      <c r="O157" s="1"/>
    </row>
    <row r="158" spans="1:15" ht="12" customHeight="1">
      <c r="D158" s="1"/>
      <c r="N158" s="1"/>
      <c r="O158" s="1"/>
    </row>
    <row r="159" spans="1:15" ht="12" customHeight="1">
      <c r="D159" s="1"/>
      <c r="N159" s="1"/>
      <c r="O159" s="1"/>
    </row>
    <row r="160" spans="1:15" ht="12" customHeight="1">
      <c r="D160" s="1"/>
      <c r="N160" s="1"/>
      <c r="O160" s="1"/>
    </row>
    <row r="161" spans="1:15" ht="12" customHeight="1">
      <c r="D161" s="1"/>
      <c r="N161" s="1"/>
      <c r="O161" s="1"/>
    </row>
    <row r="162" spans="1:15" ht="12" customHeight="1">
      <c r="D162" s="1"/>
      <c r="E162" s="1"/>
      <c r="F162" s="1"/>
      <c r="G162" s="1"/>
      <c r="N162" s="1"/>
      <c r="O162" s="1"/>
    </row>
    <row r="163" spans="1:15" ht="12" customHeight="1">
      <c r="D163" s="1"/>
      <c r="N163" s="1"/>
      <c r="O163" s="1"/>
    </row>
    <row r="164" spans="1:15" ht="12" customHeight="1">
      <c r="D164" s="1"/>
      <c r="H164" s="3"/>
      <c r="I164" s="3"/>
      <c r="J164" s="3"/>
      <c r="K164" s="3"/>
      <c r="L164" s="3"/>
      <c r="M164" s="35"/>
      <c r="N164" s="1"/>
      <c r="O164" s="1"/>
    </row>
    <row r="165" spans="1:15" ht="12" customHeight="1">
      <c r="D165" s="1"/>
      <c r="H165" s="3"/>
      <c r="I165" s="3"/>
      <c r="J165" s="3"/>
      <c r="K165" s="3"/>
      <c r="L165" s="3"/>
      <c r="M165" s="35"/>
      <c r="N165" s="1"/>
      <c r="O165" s="1"/>
    </row>
    <row r="166" spans="1:15" ht="12" customHeight="1">
      <c r="M166" s="35"/>
      <c r="N166" s="1"/>
      <c r="O166" s="1"/>
    </row>
    <row r="167" spans="1:15" ht="12" customHeight="1">
      <c r="M167" s="35"/>
      <c r="N167" s="1"/>
      <c r="O167" s="1"/>
    </row>
    <row r="168" spans="1:15" ht="12" customHeight="1">
      <c r="M168" s="35"/>
      <c r="N168" s="1"/>
      <c r="O168" s="1"/>
    </row>
    <row r="169" spans="1:15" ht="12" customHeight="1">
      <c r="M169" s="35"/>
      <c r="N169" s="1"/>
      <c r="O169" s="1"/>
    </row>
    <row r="170" spans="1:15" ht="12" customHeight="1">
      <c r="M170" s="35"/>
      <c r="N170" s="1"/>
      <c r="O170" s="1"/>
    </row>
    <row r="171" spans="1:15" ht="12" customHeight="1">
      <c r="M171" s="35"/>
      <c r="N171" s="1"/>
      <c r="O171" s="1"/>
    </row>
    <row r="172" spans="1:15" ht="12" customHeight="1">
      <c r="M172" s="35"/>
      <c r="N172" s="1"/>
      <c r="O172" s="1"/>
    </row>
    <row r="173" spans="1:15" ht="12" customHeight="1">
      <c r="D173" s="1"/>
      <c r="H173" s="1"/>
      <c r="I173" s="1"/>
      <c r="J173" s="1"/>
      <c r="K173" s="1"/>
      <c r="L173" s="1"/>
      <c r="M173" s="35"/>
      <c r="N173" s="1"/>
      <c r="O173" s="1"/>
    </row>
    <row r="174" spans="1:15" ht="12" customHeight="1">
      <c r="D174" s="1"/>
      <c r="E174" s="3"/>
      <c r="F174" s="3"/>
      <c r="G174" s="3"/>
      <c r="H174" s="1"/>
      <c r="I174" s="1"/>
      <c r="J174" s="1"/>
      <c r="K174" s="1"/>
      <c r="L174" s="1"/>
      <c r="M174" s="35"/>
      <c r="N174" s="1"/>
      <c r="O174" s="1"/>
    </row>
    <row r="175" spans="1:15" ht="12" customHeight="1">
      <c r="A175" s="1"/>
      <c r="B175" s="1"/>
      <c r="C175" s="35"/>
      <c r="D175" s="1"/>
      <c r="E175" s="3"/>
      <c r="F175" s="3"/>
      <c r="G175" s="3"/>
      <c r="H175" s="1"/>
      <c r="I175" s="1"/>
      <c r="J175" s="1"/>
      <c r="K175" s="1"/>
      <c r="L175" s="1"/>
      <c r="M175" s="35"/>
      <c r="N175" s="1"/>
      <c r="O175" s="1"/>
    </row>
    <row r="176" spans="1:15" ht="12" customHeight="1">
      <c r="D176" s="1"/>
      <c r="H176" s="1"/>
      <c r="I176" s="1"/>
      <c r="J176" s="1"/>
      <c r="K176" s="1"/>
      <c r="L176" s="1"/>
      <c r="M176" s="35"/>
      <c r="N176" s="1"/>
      <c r="O176" s="1"/>
    </row>
    <row r="177" spans="4:15" ht="12" customHeight="1">
      <c r="D177" s="1"/>
      <c r="H177" s="1"/>
      <c r="I177" s="1"/>
      <c r="J177" s="1"/>
      <c r="K177" s="1"/>
      <c r="L177" s="1"/>
      <c r="M177" s="35"/>
      <c r="N177" s="1"/>
      <c r="O177" s="1"/>
    </row>
    <row r="178" spans="4:15" ht="12" customHeight="1">
      <c r="D178" s="1"/>
      <c r="H178" s="1"/>
      <c r="I178" s="1"/>
      <c r="J178" s="1"/>
      <c r="K178" s="1"/>
      <c r="L178" s="1"/>
      <c r="M178" s="35"/>
      <c r="N178" s="1"/>
      <c r="O178" s="1"/>
    </row>
    <row r="179" spans="4:15" ht="12" customHeight="1">
      <c r="D179" s="1"/>
      <c r="H179" s="1"/>
      <c r="I179" s="1"/>
      <c r="J179" s="1"/>
      <c r="K179" s="1"/>
      <c r="L179" s="1"/>
      <c r="M179" s="35"/>
      <c r="N179" s="1"/>
      <c r="O179" s="1"/>
    </row>
    <row r="180" spans="4:15" ht="12" customHeight="1">
      <c r="D180" s="1"/>
      <c r="H180" s="1"/>
      <c r="I180" s="1"/>
      <c r="J180" s="1"/>
      <c r="K180" s="1"/>
      <c r="L180" s="1"/>
      <c r="M180" s="35"/>
      <c r="N180" s="1"/>
      <c r="O180" s="1"/>
    </row>
    <row r="181" spans="4:15" ht="12" customHeight="1">
      <c r="D181" s="1"/>
      <c r="H181" s="1"/>
      <c r="I181" s="1"/>
      <c r="J181" s="1"/>
      <c r="K181" s="1"/>
      <c r="L181" s="1"/>
      <c r="M181" s="35"/>
      <c r="N181" s="1"/>
      <c r="O181" s="1"/>
    </row>
    <row r="182" spans="4:15" ht="12" customHeight="1">
      <c r="D182" s="1"/>
      <c r="H182" s="1"/>
      <c r="I182" s="1"/>
      <c r="J182" s="1"/>
      <c r="K182" s="1"/>
      <c r="L182" s="1"/>
      <c r="M182" s="35"/>
      <c r="N182" s="1"/>
      <c r="O182" s="1"/>
    </row>
    <row r="183" spans="4:15" ht="12" customHeight="1">
      <c r="D183" s="1"/>
      <c r="E183" s="1"/>
      <c r="F183" s="1"/>
      <c r="G183" s="1"/>
      <c r="H183" s="1"/>
      <c r="I183" s="1"/>
      <c r="J183" s="1"/>
      <c r="K183" s="1"/>
      <c r="L183" s="1"/>
      <c r="M183" s="35"/>
      <c r="N183" s="1"/>
      <c r="O183" s="1"/>
    </row>
    <row r="184" spans="4:15" ht="12" customHeight="1">
      <c r="D184" s="1"/>
      <c r="E184" s="1"/>
      <c r="F184" s="1"/>
      <c r="G184" s="1"/>
      <c r="H184" s="1"/>
      <c r="I184" s="1"/>
      <c r="J184" s="1"/>
      <c r="K184" s="1"/>
      <c r="L184" s="1"/>
      <c r="M184" s="35"/>
      <c r="N184" s="1"/>
      <c r="O184" s="1"/>
    </row>
    <row r="185" spans="4:15" ht="12" customHeight="1">
      <c r="D185" s="1"/>
      <c r="E185" s="1"/>
      <c r="F185" s="1"/>
      <c r="G185" s="1"/>
      <c r="H185" s="1"/>
      <c r="I185" s="1"/>
      <c r="J185" s="1"/>
      <c r="K185" s="1"/>
      <c r="L185" s="1"/>
      <c r="M185" s="35"/>
      <c r="N185" s="1"/>
      <c r="O185" s="1"/>
    </row>
    <row r="186" spans="4:15" ht="12" customHeight="1">
      <c r="D186" s="1"/>
      <c r="E186" s="1"/>
      <c r="F186" s="1"/>
      <c r="G186" s="1"/>
      <c r="H186" s="1"/>
      <c r="I186" s="1"/>
      <c r="J186" s="1"/>
      <c r="K186" s="1"/>
      <c r="L186" s="1"/>
      <c r="M186" s="35"/>
      <c r="N186" s="1"/>
      <c r="O186" s="1"/>
    </row>
    <row r="187" spans="4:15" ht="12" customHeight="1">
      <c r="D187" s="1"/>
      <c r="E187" s="1"/>
      <c r="F187" s="1"/>
      <c r="G187" s="1"/>
      <c r="H187" s="1"/>
      <c r="I187" s="1"/>
      <c r="J187" s="1"/>
      <c r="K187" s="1"/>
      <c r="L187" s="1"/>
      <c r="M187" s="35"/>
      <c r="N187" s="1"/>
      <c r="O187" s="1"/>
    </row>
    <row r="188" spans="4:15" ht="12" customHeight="1">
      <c r="D188" s="1"/>
      <c r="E188" s="1"/>
      <c r="F188" s="1"/>
      <c r="G188" s="1"/>
      <c r="H188" s="1"/>
      <c r="I188" s="1"/>
      <c r="J188" s="1"/>
      <c r="K188" s="1"/>
      <c r="L188" s="1"/>
      <c r="M188" s="35"/>
      <c r="N188" s="1"/>
      <c r="O188" s="1"/>
    </row>
    <row r="189" spans="4:15" ht="12" customHeight="1">
      <c r="D189" s="1"/>
      <c r="E189" s="1"/>
      <c r="F189" s="1"/>
      <c r="G189" s="1"/>
      <c r="H189" s="1"/>
      <c r="I189" s="1"/>
      <c r="J189" s="1"/>
      <c r="K189" s="1"/>
      <c r="L189" s="1"/>
      <c r="M189" s="35"/>
      <c r="N189" s="1"/>
      <c r="O189" s="1"/>
    </row>
    <row r="190" spans="4:15" ht="12" customHeight="1">
      <c r="D190" s="1"/>
      <c r="E190" s="1"/>
      <c r="F190" s="1"/>
      <c r="G190" s="1"/>
      <c r="H190" s="1"/>
      <c r="I190" s="1"/>
      <c r="J190" s="1"/>
      <c r="K190" s="1"/>
      <c r="L190" s="1"/>
      <c r="M190" s="35"/>
      <c r="N190" s="1"/>
      <c r="O190" s="1"/>
    </row>
    <row r="191" spans="4:15" ht="12" customHeight="1">
      <c r="D191" s="1"/>
      <c r="E191" s="1"/>
      <c r="F191" s="1"/>
      <c r="G191" s="1"/>
      <c r="H191" s="1"/>
      <c r="I191" s="1"/>
      <c r="J191" s="1"/>
      <c r="K191" s="1"/>
      <c r="L191" s="1"/>
      <c r="M191" s="35"/>
      <c r="N191" s="1"/>
      <c r="O191" s="1"/>
    </row>
    <row r="192" spans="4:15" ht="12" customHeight="1">
      <c r="D192" s="1"/>
      <c r="E192" s="1"/>
      <c r="F192" s="1"/>
      <c r="G192" s="1"/>
      <c r="H192" s="1"/>
      <c r="I192" s="1"/>
      <c r="J192" s="1"/>
      <c r="K192" s="1"/>
      <c r="L192" s="1"/>
      <c r="M192" s="35"/>
      <c r="N192" s="1"/>
      <c r="O192" s="1"/>
    </row>
    <row r="193" spans="4:15" ht="12" customHeight="1">
      <c r="D193" s="1"/>
      <c r="E193" s="1"/>
      <c r="F193" s="1"/>
      <c r="G193" s="1"/>
      <c r="H193" s="1"/>
      <c r="I193" s="1"/>
      <c r="J193" s="1"/>
      <c r="K193" s="1"/>
      <c r="L193" s="1"/>
      <c r="M193" s="35"/>
      <c r="N193" s="1"/>
      <c r="O193" s="1"/>
    </row>
    <row r="194" spans="4:15" ht="12" customHeight="1">
      <c r="D194" s="1"/>
      <c r="E194" s="1"/>
      <c r="F194" s="1"/>
      <c r="G194" s="1"/>
      <c r="H194" s="1"/>
      <c r="I194" s="1"/>
      <c r="J194" s="1"/>
      <c r="K194" s="1"/>
      <c r="L194" s="1"/>
      <c r="M194" s="35"/>
      <c r="N194" s="1"/>
      <c r="O194" s="1"/>
    </row>
    <row r="195" spans="4:15" ht="12" customHeight="1">
      <c r="D195" s="1"/>
      <c r="E195" s="1"/>
      <c r="F195" s="1"/>
      <c r="G195" s="1"/>
      <c r="H195" s="1"/>
      <c r="I195" s="1"/>
      <c r="J195" s="1"/>
      <c r="K195" s="1"/>
      <c r="L195" s="1"/>
      <c r="M195" s="35"/>
      <c r="N195" s="1"/>
      <c r="O195" s="1"/>
    </row>
    <row r="196" spans="4:15" ht="12" customHeight="1">
      <c r="D196" s="1"/>
      <c r="E196" s="1"/>
      <c r="F196" s="1"/>
      <c r="G196" s="1"/>
      <c r="H196" s="1"/>
      <c r="I196" s="1"/>
      <c r="J196" s="1"/>
      <c r="K196" s="1"/>
      <c r="L196" s="1"/>
      <c r="M196" s="35"/>
      <c r="N196" s="1"/>
      <c r="O196" s="1"/>
    </row>
    <row r="197" spans="4:15" ht="15" customHeight="1">
      <c r="D197" s="1"/>
      <c r="E197" s="1"/>
      <c r="F197" s="1"/>
      <c r="G197" s="1"/>
      <c r="H197" s="1"/>
      <c r="I197" s="1"/>
      <c r="J197" s="1"/>
      <c r="K197" s="1"/>
      <c r="L197" s="1"/>
      <c r="M197" s="35"/>
      <c r="N197" s="1"/>
      <c r="O197" s="1"/>
    </row>
    <row r="198" spans="4:15" ht="15" customHeight="1">
      <c r="D198" s="1"/>
      <c r="E198" s="1"/>
      <c r="F198" s="1"/>
      <c r="G198" s="1"/>
      <c r="H198" s="1"/>
      <c r="I198" s="1"/>
      <c r="J198" s="1"/>
      <c r="K198" s="1"/>
      <c r="L198" s="1"/>
      <c r="M198" s="35"/>
      <c r="N198" s="1"/>
      <c r="O198" s="1"/>
    </row>
    <row r="199" spans="4:15" ht="15" customHeight="1">
      <c r="D199" s="1"/>
      <c r="E199" s="1"/>
      <c r="F199" s="1"/>
      <c r="G199" s="1"/>
      <c r="H199" s="1"/>
      <c r="I199" s="1"/>
      <c r="J199" s="1"/>
      <c r="K199" s="1"/>
      <c r="L199" s="1"/>
      <c r="M199" s="35"/>
      <c r="N199" s="1"/>
      <c r="O199" s="1"/>
    </row>
    <row r="200" spans="4:15" ht="15" customHeight="1">
      <c r="D200" s="1"/>
      <c r="E200" s="1"/>
      <c r="F200" s="1"/>
      <c r="G200" s="1"/>
      <c r="H200" s="1"/>
      <c r="I200" s="1"/>
      <c r="J200" s="1"/>
      <c r="K200" s="1"/>
      <c r="L200" s="1"/>
      <c r="M200" s="35"/>
      <c r="N200" s="1"/>
      <c r="O200" s="1"/>
    </row>
    <row r="201" spans="4:15" ht="15" customHeight="1">
      <c r="D201" s="1"/>
      <c r="E201" s="1"/>
      <c r="F201" s="1"/>
      <c r="G201" s="1"/>
      <c r="H201" s="1"/>
      <c r="I201" s="1"/>
      <c r="J201" s="1"/>
      <c r="K201" s="1"/>
      <c r="L201" s="1"/>
      <c r="M201" s="35"/>
      <c r="N201" s="1"/>
      <c r="O201" s="1"/>
    </row>
    <row r="202" spans="4:15" ht="15" customHeight="1">
      <c r="D202" s="1"/>
      <c r="E202" s="1"/>
      <c r="F202" s="1"/>
      <c r="G202" s="1"/>
      <c r="H202" s="1"/>
      <c r="I202" s="1"/>
      <c r="J202" s="1"/>
      <c r="K202" s="1"/>
      <c r="L202" s="1"/>
      <c r="M202" s="35"/>
      <c r="N202" s="1"/>
      <c r="O202" s="1"/>
    </row>
    <row r="203" spans="4:15" ht="15" customHeight="1">
      <c r="D203" s="1"/>
      <c r="E203" s="1"/>
      <c r="F203" s="1"/>
      <c r="G203" s="1"/>
      <c r="N203" s="1"/>
      <c r="O203" s="1"/>
    </row>
    <row r="204" spans="4:15" ht="15" customHeight="1">
      <c r="D204" s="4"/>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1"/>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35"/>
      <c r="N218" s="1"/>
      <c r="O218" s="1"/>
    </row>
    <row r="219" spans="4:15" ht="15" customHeight="1">
      <c r="D219" s="1"/>
      <c r="H219" s="3"/>
      <c r="I219" s="3"/>
      <c r="J219" s="3"/>
      <c r="K219" s="3"/>
      <c r="L219" s="3"/>
      <c r="M219" s="35"/>
      <c r="N219" s="1"/>
      <c r="O219" s="1"/>
    </row>
    <row r="220" spans="4:15" ht="15" customHeight="1">
      <c r="D220" s="1"/>
      <c r="H220" s="1"/>
      <c r="I220" s="1"/>
      <c r="J220" s="1"/>
      <c r="K220" s="1"/>
      <c r="L220" s="1"/>
      <c r="M220" s="35"/>
      <c r="N220" s="1"/>
      <c r="O220" s="1"/>
    </row>
    <row r="221" spans="4:15" ht="15" customHeight="1">
      <c r="D221" s="1"/>
      <c r="H221" s="1"/>
      <c r="I221" s="1"/>
      <c r="J221" s="1"/>
      <c r="K221" s="1"/>
      <c r="L221" s="1"/>
      <c r="M221" s="35"/>
      <c r="N221" s="1"/>
      <c r="O221" s="1"/>
    </row>
    <row r="222" spans="4:15" ht="15" customHeight="1">
      <c r="D222" s="1"/>
      <c r="H222" s="1"/>
      <c r="I222" s="1"/>
      <c r="J222" s="1"/>
      <c r="K222" s="1"/>
      <c r="L222" s="1"/>
      <c r="M222" s="35"/>
      <c r="N222" s="1"/>
      <c r="O222" s="1"/>
    </row>
    <row r="223" spans="4:15" ht="15" customHeight="1">
      <c r="D223" s="1"/>
      <c r="H223" s="1"/>
      <c r="I223" s="1"/>
      <c r="J223" s="1"/>
      <c r="K223" s="1"/>
      <c r="L223" s="1"/>
      <c r="M223" s="35"/>
      <c r="N223" s="1"/>
      <c r="O223" s="1"/>
    </row>
    <row r="224" spans="4:15" ht="15" customHeight="1">
      <c r="D224" s="1"/>
      <c r="H224" s="1"/>
      <c r="I224" s="1"/>
      <c r="J224" s="1"/>
      <c r="K224" s="1"/>
      <c r="L224" s="1"/>
      <c r="M224" s="35"/>
      <c r="N224" s="1"/>
      <c r="O224" s="1"/>
    </row>
    <row r="225" spans="4:15" ht="15" customHeight="1">
      <c r="D225" s="1"/>
      <c r="H225" s="1"/>
      <c r="I225" s="1"/>
      <c r="J225" s="1"/>
      <c r="K225" s="1"/>
      <c r="L225" s="1"/>
      <c r="M225" s="35"/>
      <c r="N225" s="1"/>
      <c r="O225" s="1"/>
    </row>
    <row r="226" spans="4:15" ht="15" customHeight="1">
      <c r="D226" s="1"/>
      <c r="H226" s="1"/>
      <c r="I226" s="1"/>
      <c r="J226" s="1"/>
      <c r="K226" s="1"/>
      <c r="L226" s="1"/>
      <c r="M226" s="35"/>
      <c r="N226" s="1"/>
      <c r="O226" s="1"/>
    </row>
    <row r="227" spans="4:15" ht="15" customHeight="1">
      <c r="D227" s="1"/>
      <c r="H227" s="1"/>
      <c r="I227" s="1"/>
      <c r="J227" s="1"/>
      <c r="K227" s="1"/>
      <c r="L227" s="1"/>
      <c r="M227" s="35"/>
      <c r="N227" s="1"/>
      <c r="O227" s="1"/>
    </row>
    <row r="228" spans="4:15" ht="15" customHeight="1">
      <c r="D228" s="1"/>
      <c r="E228" s="3"/>
      <c r="F228" s="3"/>
      <c r="G228" s="3"/>
      <c r="H228" s="1"/>
      <c r="I228" s="1"/>
      <c r="J228" s="1"/>
      <c r="K228" s="1"/>
      <c r="L228" s="1"/>
      <c r="M228" s="35"/>
      <c r="N228" s="1"/>
      <c r="O228" s="1"/>
    </row>
    <row r="229" spans="4:15" ht="15" customHeight="1">
      <c r="D229" s="1"/>
      <c r="E229" s="3"/>
      <c r="F229" s="3"/>
      <c r="G229" s="3"/>
      <c r="H229" s="1"/>
      <c r="I229" s="1"/>
      <c r="J229" s="1"/>
      <c r="K229" s="1"/>
      <c r="L229" s="1"/>
      <c r="M229" s="35"/>
      <c r="N229" s="1"/>
      <c r="O229" s="1"/>
    </row>
    <row r="230" spans="4:15" ht="15" customHeight="1">
      <c r="D230" s="1"/>
      <c r="E230" s="1"/>
      <c r="F230" s="1"/>
      <c r="G230" s="1"/>
      <c r="H230" s="1"/>
      <c r="I230" s="1"/>
      <c r="J230" s="1"/>
      <c r="K230" s="1"/>
      <c r="L230" s="1"/>
      <c r="M230" s="35"/>
      <c r="N230" s="1"/>
      <c r="O230" s="1"/>
    </row>
    <row r="231" spans="4:15" ht="15" customHeight="1">
      <c r="D231" s="1"/>
      <c r="E231" s="1"/>
      <c r="F231" s="1"/>
      <c r="G231" s="1"/>
      <c r="H231" s="1"/>
      <c r="I231" s="1"/>
      <c r="J231" s="1"/>
      <c r="K231" s="1"/>
      <c r="L231" s="1"/>
      <c r="M231" s="35"/>
      <c r="N231" s="1"/>
      <c r="O231" s="1"/>
    </row>
    <row r="232" spans="4:15" ht="15" customHeight="1">
      <c r="D232" s="1"/>
      <c r="E232" s="1"/>
      <c r="F232" s="1"/>
      <c r="G232" s="1"/>
      <c r="H232" s="1"/>
      <c r="I232" s="1"/>
      <c r="J232" s="1"/>
      <c r="K232" s="1"/>
      <c r="L232" s="1"/>
      <c r="M232" s="35"/>
      <c r="N232" s="1"/>
      <c r="O232" s="1"/>
    </row>
    <row r="233" spans="4:15" ht="15" customHeight="1">
      <c r="D233" s="1"/>
      <c r="E233" s="1"/>
      <c r="F233" s="1"/>
      <c r="G233" s="1"/>
      <c r="H233" s="1"/>
      <c r="I233" s="1"/>
      <c r="J233" s="1"/>
      <c r="K233" s="1"/>
      <c r="L233" s="1"/>
      <c r="M233" s="35"/>
      <c r="N233" s="1"/>
      <c r="O233" s="1"/>
    </row>
    <row r="234" spans="4:15" ht="15" customHeight="1">
      <c r="D234" s="1"/>
      <c r="E234" s="1"/>
      <c r="F234" s="1"/>
      <c r="G234" s="1"/>
      <c r="H234" s="1"/>
      <c r="I234" s="1"/>
      <c r="J234" s="1"/>
      <c r="K234" s="1"/>
      <c r="L234" s="1"/>
      <c r="M234" s="35"/>
      <c r="N234" s="1"/>
      <c r="O234" s="1"/>
    </row>
    <row r="235" spans="4:15" ht="15" customHeight="1">
      <c r="D235" s="1"/>
      <c r="E235" s="1"/>
      <c r="F235" s="1"/>
      <c r="G235" s="1"/>
      <c r="H235" s="1"/>
      <c r="I235" s="1"/>
      <c r="J235" s="1"/>
      <c r="K235" s="1"/>
      <c r="L235" s="1"/>
      <c r="M235" s="35"/>
      <c r="N235" s="1"/>
      <c r="O235" s="1"/>
    </row>
    <row r="236" spans="4:15" ht="15" customHeight="1">
      <c r="D236" s="1"/>
      <c r="E236" s="1"/>
      <c r="F236" s="1"/>
      <c r="G236" s="1"/>
      <c r="H236" s="1"/>
      <c r="I236" s="1"/>
      <c r="J236" s="1"/>
      <c r="K236" s="1"/>
      <c r="L236" s="1"/>
      <c r="M236" s="35"/>
      <c r="N236" s="1"/>
      <c r="O236" s="1"/>
    </row>
    <row r="237" spans="4:15" ht="15" customHeight="1">
      <c r="D237" s="1"/>
      <c r="E237" s="1"/>
      <c r="F237" s="1"/>
      <c r="G237" s="1"/>
      <c r="H237" s="1"/>
      <c r="I237" s="1"/>
      <c r="J237" s="1"/>
      <c r="K237" s="1"/>
      <c r="L237" s="1"/>
      <c r="M237" s="35"/>
      <c r="N237" s="1"/>
      <c r="O237" s="1"/>
    </row>
    <row r="238" spans="4:15" ht="15" customHeight="1">
      <c r="D238" s="1"/>
      <c r="E238" s="1"/>
      <c r="F238" s="1"/>
      <c r="G238" s="1"/>
      <c r="H238" s="1"/>
      <c r="I238" s="1"/>
      <c r="J238" s="1"/>
      <c r="K238" s="1"/>
      <c r="L238" s="1"/>
      <c r="M238" s="35"/>
      <c r="N238" s="1"/>
      <c r="O238" s="1"/>
    </row>
    <row r="239" spans="4:15" ht="15" customHeight="1">
      <c r="D239" s="1"/>
      <c r="E239" s="1"/>
      <c r="F239" s="1"/>
      <c r="G239" s="1"/>
      <c r="H239" s="1"/>
      <c r="I239" s="1"/>
      <c r="J239" s="1"/>
      <c r="K239" s="1"/>
      <c r="L239" s="1"/>
      <c r="M239" s="35"/>
      <c r="N239" s="1"/>
      <c r="O239" s="1"/>
    </row>
    <row r="240" spans="4:15" ht="15" customHeight="1">
      <c r="D240" s="1"/>
      <c r="E240" s="1"/>
      <c r="F240" s="1"/>
      <c r="G240" s="1"/>
      <c r="H240" s="1"/>
      <c r="I240" s="1"/>
      <c r="J240" s="1"/>
      <c r="K240" s="1"/>
      <c r="L240" s="1"/>
      <c r="M240" s="35"/>
      <c r="N240" s="1"/>
      <c r="O240" s="1"/>
    </row>
    <row r="241" spans="4:15" ht="15" customHeight="1">
      <c r="D241" s="1"/>
      <c r="E241" s="1"/>
      <c r="F241" s="1"/>
      <c r="G241" s="1"/>
      <c r="H241" s="1"/>
      <c r="I241" s="1"/>
      <c r="J241" s="1"/>
      <c r="K241" s="1"/>
      <c r="L241" s="1"/>
      <c r="M241" s="35"/>
      <c r="N241" s="1"/>
      <c r="O241" s="1"/>
    </row>
    <row r="242" spans="4:15" ht="15" customHeight="1">
      <c r="D242" s="1"/>
      <c r="E242" s="1"/>
      <c r="F242" s="1"/>
      <c r="G242" s="1"/>
      <c r="H242" s="1"/>
      <c r="I242" s="1"/>
      <c r="J242" s="1"/>
      <c r="K242" s="1"/>
      <c r="L242" s="1"/>
      <c r="M242" s="35"/>
      <c r="N242" s="1"/>
      <c r="O242" s="1"/>
    </row>
    <row r="243" spans="4:15" ht="15" customHeight="1">
      <c r="D243" s="1"/>
      <c r="E243" s="1"/>
      <c r="F243" s="1"/>
      <c r="G243" s="1"/>
      <c r="H243" s="1"/>
      <c r="I243" s="1"/>
      <c r="J243" s="1"/>
      <c r="K243" s="1"/>
      <c r="L243" s="1"/>
      <c r="M243" s="35"/>
      <c r="N243" s="1"/>
      <c r="O243" s="1"/>
    </row>
    <row r="244" spans="4:15" ht="15" customHeight="1">
      <c r="D244" s="1"/>
      <c r="E244" s="1"/>
      <c r="F244" s="1"/>
      <c r="G244" s="1"/>
      <c r="H244" s="1"/>
      <c r="I244" s="1"/>
      <c r="J244" s="1"/>
      <c r="K244" s="1"/>
      <c r="L244" s="1"/>
      <c r="M244" s="35"/>
      <c r="N244" s="1"/>
      <c r="O244" s="1"/>
    </row>
    <row r="245" spans="4:15" ht="15" customHeight="1">
      <c r="D245" s="1"/>
      <c r="E245" s="1"/>
      <c r="F245" s="1"/>
      <c r="G245" s="1"/>
      <c r="H245" s="1"/>
      <c r="I245" s="1"/>
      <c r="J245" s="1"/>
      <c r="K245" s="1"/>
      <c r="L245" s="1"/>
      <c r="M245" s="35"/>
      <c r="N245" s="1"/>
      <c r="O245" s="1"/>
    </row>
    <row r="246" spans="4:15" ht="15" customHeight="1">
      <c r="D246" s="1"/>
      <c r="E246" s="1"/>
      <c r="F246" s="1"/>
      <c r="G246" s="1"/>
      <c r="H246" s="1"/>
      <c r="I246" s="1"/>
      <c r="J246" s="1"/>
      <c r="K246" s="1"/>
      <c r="L246" s="1"/>
      <c r="M246" s="35"/>
      <c r="N246" s="1"/>
      <c r="O246" s="1"/>
    </row>
    <row r="247" spans="4:15" ht="15" customHeight="1">
      <c r="D247" s="1"/>
      <c r="E247" s="1"/>
      <c r="F247" s="1"/>
      <c r="G247" s="1"/>
      <c r="H247" s="1"/>
      <c r="I247" s="1"/>
      <c r="J247" s="1"/>
      <c r="K247" s="1"/>
      <c r="L247" s="1"/>
      <c r="M247" s="35"/>
      <c r="N247" s="1"/>
      <c r="O247" s="1"/>
    </row>
    <row r="248" spans="4:15" ht="15" customHeight="1">
      <c r="D248" s="1"/>
      <c r="E248" s="1"/>
      <c r="F248" s="1"/>
      <c r="G248" s="1"/>
      <c r="H248" s="1"/>
      <c r="I248" s="1"/>
      <c r="J248" s="1"/>
      <c r="K248" s="1"/>
      <c r="L248" s="1"/>
      <c r="M248" s="35"/>
      <c r="N248" s="1"/>
      <c r="O248" s="1"/>
    </row>
    <row r="249" spans="4:15" ht="15" customHeight="1">
      <c r="D249" s="1"/>
      <c r="E249" s="1"/>
      <c r="F249" s="1"/>
      <c r="G249" s="1"/>
      <c r="H249" s="1"/>
      <c r="I249" s="1"/>
      <c r="J249" s="1"/>
      <c r="K249" s="1"/>
      <c r="L249" s="1"/>
      <c r="M249" s="35"/>
      <c r="N249" s="1"/>
      <c r="O249" s="1"/>
    </row>
    <row r="250" spans="4:15" ht="15" customHeight="1">
      <c r="D250" s="1"/>
      <c r="E250" s="1"/>
      <c r="F250" s="1"/>
      <c r="G250" s="1"/>
      <c r="H250" s="1"/>
      <c r="I250" s="1"/>
      <c r="J250" s="1"/>
      <c r="K250" s="1"/>
      <c r="L250" s="1"/>
      <c r="M250" s="35"/>
      <c r="N250" s="1"/>
      <c r="O250" s="1"/>
    </row>
    <row r="251" spans="4:15" ht="15" customHeight="1">
      <c r="D251" s="1"/>
      <c r="E251" s="1"/>
      <c r="F251" s="1"/>
      <c r="G251" s="1"/>
      <c r="H251" s="1"/>
      <c r="I251" s="1"/>
      <c r="J251" s="1"/>
      <c r="K251" s="1"/>
      <c r="L251" s="1"/>
      <c r="M251" s="35"/>
      <c r="N251" s="1"/>
      <c r="O251" s="1"/>
    </row>
    <row r="252" spans="4:15" ht="15" customHeight="1">
      <c r="D252" s="1"/>
      <c r="E252" s="1"/>
      <c r="F252" s="1"/>
      <c r="G252" s="1"/>
      <c r="H252" s="1"/>
      <c r="I252" s="1"/>
      <c r="J252" s="1"/>
      <c r="K252" s="1"/>
      <c r="L252" s="1"/>
      <c r="M252" s="35"/>
      <c r="N252" s="1"/>
      <c r="O252" s="1"/>
    </row>
    <row r="253" spans="4:15" ht="15" customHeight="1">
      <c r="D253" s="1"/>
      <c r="E253" s="1"/>
      <c r="F253" s="1"/>
      <c r="G253" s="1"/>
      <c r="H253" s="1"/>
      <c r="I253" s="1"/>
      <c r="J253" s="1"/>
      <c r="K253" s="1"/>
      <c r="L253" s="1"/>
      <c r="M253" s="35"/>
      <c r="N253" s="1"/>
      <c r="O253" s="1"/>
    </row>
    <row r="254" spans="4:15" ht="15" customHeight="1">
      <c r="D254" s="1"/>
      <c r="E254" s="1"/>
      <c r="F254" s="1"/>
      <c r="G254" s="1"/>
      <c r="H254" s="1"/>
      <c r="I254" s="1"/>
      <c r="J254" s="1"/>
      <c r="K254" s="1"/>
      <c r="L254" s="1"/>
      <c r="M254" s="35"/>
      <c r="N254" s="1"/>
      <c r="O254" s="1"/>
    </row>
    <row r="255" spans="4:15" ht="15" customHeight="1">
      <c r="D255" s="1"/>
      <c r="E255" s="1"/>
      <c r="F255" s="1"/>
      <c r="G255" s="1"/>
      <c r="H255" s="1"/>
      <c r="I255" s="1"/>
      <c r="J255" s="1"/>
      <c r="K255" s="1"/>
      <c r="L255" s="1"/>
      <c r="M255" s="35"/>
      <c r="N255" s="1"/>
      <c r="O255" s="1"/>
    </row>
    <row r="256" spans="4:15" ht="15" customHeight="1">
      <c r="D256" s="1"/>
      <c r="E256" s="1"/>
      <c r="F256" s="1"/>
      <c r="G256" s="1"/>
      <c r="H256" s="1"/>
      <c r="I256" s="1"/>
      <c r="J256" s="1"/>
      <c r="K256" s="1"/>
      <c r="L256" s="1"/>
      <c r="M256" s="35"/>
      <c r="N256" s="1"/>
      <c r="O256" s="1"/>
    </row>
    <row r="257" spans="4:15" ht="15" customHeight="1">
      <c r="D257" s="1"/>
      <c r="E257" s="1"/>
      <c r="F257" s="1"/>
      <c r="G257" s="1"/>
      <c r="H257" s="1"/>
      <c r="I257" s="1"/>
      <c r="J257" s="1"/>
      <c r="K257" s="1"/>
      <c r="L257" s="1"/>
      <c r="M257" s="35"/>
      <c r="N257" s="1"/>
      <c r="O257" s="1"/>
    </row>
    <row r="258" spans="4:15" ht="15" customHeight="1">
      <c r="D258" s="1"/>
      <c r="E258" s="1"/>
      <c r="F258" s="1"/>
      <c r="G258" s="1"/>
      <c r="H258" s="1"/>
      <c r="I258" s="1"/>
      <c r="J258" s="1"/>
      <c r="K258" s="1"/>
      <c r="L258" s="1"/>
      <c r="M258" s="35"/>
      <c r="N258" s="1"/>
      <c r="O258" s="1"/>
    </row>
    <row r="259" spans="4:15" ht="15" customHeight="1">
      <c r="D259" s="1"/>
      <c r="E259" s="1"/>
      <c r="F259" s="1"/>
      <c r="G259" s="1"/>
      <c r="H259" s="1"/>
      <c r="I259" s="1"/>
      <c r="J259" s="1"/>
      <c r="K259" s="1"/>
      <c r="L259" s="1"/>
      <c r="M259" s="35"/>
      <c r="N259" s="1"/>
      <c r="O259" s="1"/>
    </row>
    <row r="260" spans="4:15" ht="15" customHeight="1">
      <c r="D260" s="1"/>
      <c r="E260" s="1"/>
      <c r="F260" s="1"/>
      <c r="G260" s="1"/>
      <c r="H260" s="1"/>
      <c r="I260" s="1"/>
      <c r="J260" s="1"/>
      <c r="K260" s="1"/>
      <c r="L260" s="1"/>
      <c r="M260" s="35"/>
      <c r="N260" s="1"/>
      <c r="O260" s="1"/>
    </row>
    <row r="261" spans="4:15" ht="15" customHeight="1">
      <c r="D261" s="1"/>
      <c r="E261" s="1"/>
      <c r="F261" s="1"/>
      <c r="G261" s="1"/>
      <c r="H261" s="1"/>
      <c r="I261" s="1"/>
      <c r="J261" s="1"/>
      <c r="K261" s="1"/>
      <c r="L261" s="1"/>
      <c r="M261" s="35"/>
      <c r="N261" s="1"/>
      <c r="O261" s="1"/>
    </row>
    <row r="262" spans="4:15" ht="15" customHeight="1">
      <c r="D262" s="1"/>
      <c r="E262" s="1"/>
      <c r="F262" s="1"/>
      <c r="G262" s="1"/>
      <c r="H262" s="1"/>
      <c r="I262" s="1"/>
      <c r="J262" s="1"/>
      <c r="K262" s="1"/>
      <c r="L262" s="1"/>
      <c r="M262" s="35"/>
      <c r="N262" s="1"/>
      <c r="O262" s="1"/>
    </row>
    <row r="263" spans="4:15" ht="15" customHeight="1">
      <c r="D263" s="1"/>
      <c r="E263" s="1"/>
      <c r="F263" s="1"/>
      <c r="G263" s="1"/>
      <c r="H263" s="1"/>
      <c r="I263" s="1"/>
      <c r="J263" s="1"/>
      <c r="K263" s="1"/>
      <c r="L263" s="1"/>
      <c r="M263" s="35"/>
      <c r="N263" s="1"/>
      <c r="O263" s="1"/>
    </row>
    <row r="264" spans="4:15" ht="15" customHeight="1">
      <c r="D264" s="1"/>
      <c r="E264" s="1"/>
      <c r="F264" s="1"/>
      <c r="G264" s="1"/>
      <c r="H264" s="1"/>
      <c r="I264" s="1"/>
      <c r="J264" s="1"/>
      <c r="K264" s="1"/>
      <c r="L264" s="1"/>
      <c r="M264" s="35"/>
      <c r="N264" s="1"/>
      <c r="O264" s="1"/>
    </row>
    <row r="265" spans="4:15" ht="15" customHeight="1">
      <c r="D265" s="1"/>
      <c r="E265" s="1"/>
      <c r="F265" s="1"/>
      <c r="G265" s="1"/>
      <c r="H265" s="1"/>
      <c r="I265" s="1"/>
      <c r="J265" s="1"/>
      <c r="K265" s="1"/>
      <c r="L265" s="1"/>
      <c r="M265" s="35"/>
      <c r="N265" s="1"/>
      <c r="O265" s="1"/>
    </row>
    <row r="266" spans="4:15" ht="15" customHeight="1">
      <c r="D266" s="1"/>
      <c r="E266" s="1"/>
      <c r="F266" s="1"/>
      <c r="G266" s="1"/>
      <c r="H266" s="1"/>
      <c r="I266" s="1"/>
      <c r="J266" s="1"/>
      <c r="K266" s="1"/>
      <c r="L266" s="1"/>
      <c r="M266" s="35"/>
      <c r="N266" s="1"/>
      <c r="O266" s="1"/>
    </row>
    <row r="267" spans="4:15" ht="15" customHeight="1">
      <c r="D267" s="1"/>
      <c r="E267" s="1"/>
      <c r="F267" s="1"/>
      <c r="G267" s="1"/>
      <c r="H267" s="1"/>
      <c r="I267" s="1"/>
      <c r="J267" s="1"/>
      <c r="K267" s="1"/>
      <c r="L267" s="1"/>
      <c r="M267" s="35"/>
      <c r="N267" s="1"/>
      <c r="O267" s="1"/>
    </row>
    <row r="268" spans="4:15" ht="15" customHeight="1">
      <c r="D268" s="1"/>
      <c r="E268" s="1"/>
      <c r="F268" s="1"/>
      <c r="G268" s="1"/>
      <c r="H268" s="1"/>
      <c r="I268" s="1"/>
      <c r="J268" s="1"/>
      <c r="K268" s="1"/>
      <c r="L268" s="1"/>
      <c r="M268" s="35"/>
      <c r="N268" s="1"/>
      <c r="O268" s="1"/>
    </row>
    <row r="269" spans="4:15" ht="15" customHeight="1">
      <c r="D269" s="1"/>
      <c r="E269" s="1"/>
      <c r="F269" s="1"/>
      <c r="G269" s="1"/>
      <c r="H269" s="1"/>
      <c r="I269" s="1"/>
      <c r="J269" s="1"/>
      <c r="K269" s="1"/>
      <c r="L269" s="1"/>
      <c r="M269" s="35"/>
      <c r="N269" s="1"/>
      <c r="O269" s="1"/>
    </row>
    <row r="270" spans="4:15" ht="15" customHeight="1">
      <c r="D270" s="1"/>
      <c r="E270" s="1"/>
      <c r="F270" s="1"/>
      <c r="G270" s="1"/>
      <c r="H270" s="1"/>
      <c r="I270" s="1"/>
      <c r="J270" s="1"/>
      <c r="K270" s="1"/>
      <c r="L270" s="1"/>
      <c r="M270" s="35"/>
      <c r="N270" s="1"/>
      <c r="O270" s="1"/>
    </row>
    <row r="271" spans="4:15" ht="15" customHeight="1">
      <c r="D271" s="1"/>
      <c r="E271" s="1"/>
      <c r="F271" s="1"/>
      <c r="G271" s="1"/>
      <c r="H271" s="1"/>
      <c r="I271" s="1"/>
      <c r="J271" s="1"/>
      <c r="K271" s="1"/>
      <c r="L271" s="1"/>
      <c r="M271" s="35"/>
      <c r="N271" s="1"/>
      <c r="O271" s="1"/>
    </row>
    <row r="272" spans="4:15" ht="15" customHeight="1">
      <c r="D272" s="1"/>
      <c r="E272" s="1"/>
      <c r="F272" s="1"/>
      <c r="G272" s="1"/>
      <c r="H272" s="1"/>
      <c r="I272" s="1"/>
      <c r="J272" s="1"/>
      <c r="K272" s="1"/>
      <c r="L272" s="1"/>
      <c r="M272" s="35"/>
      <c r="N272" s="1"/>
      <c r="O272" s="1"/>
    </row>
    <row r="273" spans="4:15" ht="15" customHeight="1">
      <c r="D273" s="1"/>
      <c r="E273" s="1"/>
      <c r="F273" s="1"/>
      <c r="G273" s="1"/>
      <c r="H273" s="1"/>
      <c r="I273" s="1"/>
      <c r="J273" s="1"/>
      <c r="K273" s="1"/>
      <c r="L273" s="1"/>
      <c r="M273" s="35"/>
      <c r="N273" s="1"/>
      <c r="O273" s="1"/>
    </row>
    <row r="274" spans="4:15" ht="15" customHeight="1">
      <c r="D274" s="4"/>
      <c r="E274" s="1"/>
      <c r="F274" s="1"/>
      <c r="G274" s="1"/>
      <c r="H274" s="1"/>
      <c r="I274" s="1"/>
      <c r="J274" s="1"/>
      <c r="K274" s="1"/>
      <c r="L274" s="1"/>
      <c r="M274" s="35"/>
      <c r="N274" s="1"/>
      <c r="O274" s="1"/>
    </row>
    <row r="275" spans="4:15" ht="15" customHeight="1">
      <c r="D275" s="1"/>
      <c r="E275" s="1"/>
      <c r="F275" s="1"/>
      <c r="G275" s="1"/>
      <c r="H275" s="1"/>
      <c r="I275" s="1"/>
      <c r="J275" s="1"/>
      <c r="K275" s="1"/>
      <c r="L275" s="1"/>
      <c r="M275" s="35"/>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35"/>
      <c r="N283" s="1"/>
      <c r="O283" s="1"/>
    </row>
    <row r="284" spans="4:15" ht="15" customHeight="1">
      <c r="D284" s="1"/>
      <c r="E284" s="1"/>
      <c r="F284" s="1"/>
      <c r="G284" s="1"/>
      <c r="H284" s="3"/>
      <c r="I284" s="3"/>
      <c r="J284" s="3"/>
      <c r="K284" s="3"/>
      <c r="L284" s="3"/>
      <c r="M284" s="35"/>
      <c r="N284" s="1"/>
      <c r="O284" s="1"/>
    </row>
    <row r="285" spans="4:15" ht="15" customHeight="1">
      <c r="D285" s="1"/>
      <c r="E285" s="1"/>
      <c r="F285" s="1"/>
      <c r="G285" s="1"/>
      <c r="H285" s="1"/>
      <c r="I285" s="1"/>
      <c r="J285" s="1"/>
      <c r="K285" s="1"/>
      <c r="L285" s="1"/>
      <c r="M285" s="35"/>
      <c r="N285" s="1"/>
      <c r="O285" s="1"/>
    </row>
    <row r="286" spans="4:15" ht="15" customHeight="1">
      <c r="D286" s="1"/>
      <c r="H286" s="1"/>
      <c r="I286" s="1"/>
      <c r="J286" s="1"/>
      <c r="K286" s="1"/>
      <c r="L286" s="1"/>
      <c r="M286" s="35"/>
      <c r="N286" s="1"/>
      <c r="O286" s="1"/>
    </row>
    <row r="287" spans="4:15" ht="15" customHeight="1">
      <c r="D287" s="1"/>
      <c r="H287" s="1"/>
      <c r="I287" s="1"/>
      <c r="J287" s="1"/>
      <c r="K287" s="1"/>
      <c r="L287" s="1"/>
      <c r="M287" s="35"/>
      <c r="N287" s="1"/>
      <c r="O287" s="1"/>
    </row>
    <row r="288" spans="4:15" ht="15" customHeight="1">
      <c r="D288" s="1"/>
      <c r="H288" s="1"/>
      <c r="I288" s="1"/>
      <c r="J288" s="1"/>
      <c r="K288" s="1"/>
      <c r="L288" s="1"/>
      <c r="M288" s="35"/>
      <c r="N288" s="1"/>
      <c r="O288" s="1"/>
    </row>
    <row r="289" spans="4:15" ht="15" customHeight="1">
      <c r="D289" s="1"/>
      <c r="H289" s="1"/>
      <c r="I289" s="1"/>
      <c r="J289" s="1"/>
      <c r="K289" s="1"/>
      <c r="L289" s="1"/>
      <c r="M289" s="35"/>
      <c r="N289" s="1"/>
      <c r="O289" s="1"/>
    </row>
    <row r="290" spans="4:15" ht="15" customHeight="1">
      <c r="D290" s="1"/>
      <c r="H290" s="1"/>
      <c r="I290" s="1"/>
      <c r="J290" s="1"/>
      <c r="K290" s="1"/>
      <c r="L290" s="1"/>
      <c r="M290" s="35"/>
      <c r="N290" s="1"/>
      <c r="O290" s="1"/>
    </row>
    <row r="291" spans="4:15" ht="15" customHeight="1">
      <c r="D291" s="1"/>
      <c r="H291" s="1"/>
      <c r="I291" s="1"/>
      <c r="J291" s="1"/>
      <c r="K291" s="1"/>
      <c r="L291" s="1"/>
      <c r="M291" s="35"/>
      <c r="N291" s="1"/>
      <c r="O291" s="1"/>
    </row>
    <row r="292" spans="4:15" ht="15" customHeight="1">
      <c r="D292" s="1"/>
      <c r="H292" s="1"/>
      <c r="I292" s="1"/>
      <c r="J292" s="1"/>
      <c r="K292" s="1"/>
      <c r="L292" s="1"/>
      <c r="M292" s="35"/>
      <c r="N292" s="1"/>
      <c r="O292" s="1"/>
    </row>
    <row r="293" spans="4:15" ht="15" customHeight="1">
      <c r="D293" s="1"/>
      <c r="E293" s="3"/>
      <c r="F293" s="3"/>
      <c r="G293" s="3"/>
      <c r="H293" s="1"/>
      <c r="I293" s="1"/>
      <c r="J293" s="1"/>
      <c r="K293" s="1"/>
      <c r="L293" s="1"/>
      <c r="M293" s="35"/>
      <c r="N293" s="1"/>
      <c r="O293" s="1"/>
    </row>
    <row r="294" spans="4:15" ht="15" customHeight="1">
      <c r="D294" s="1"/>
      <c r="E294" s="3"/>
      <c r="F294" s="3"/>
      <c r="G294" s="3"/>
      <c r="H294" s="1"/>
      <c r="I294" s="1"/>
      <c r="J294" s="1"/>
      <c r="K294" s="1"/>
      <c r="L294" s="1"/>
      <c r="M294" s="35"/>
      <c r="N294" s="1"/>
      <c r="O294" s="1"/>
    </row>
    <row r="295" spans="4:15" ht="15" customHeight="1">
      <c r="D295" s="1"/>
      <c r="E295" s="1"/>
      <c r="F295" s="1"/>
      <c r="G295" s="1"/>
      <c r="H295" s="1"/>
      <c r="I295" s="1"/>
      <c r="J295" s="1"/>
      <c r="K295" s="1"/>
      <c r="L295" s="1"/>
      <c r="M295" s="35"/>
      <c r="N295" s="1"/>
      <c r="O295" s="1"/>
    </row>
    <row r="296" spans="4:15" ht="15" customHeight="1">
      <c r="D296" s="1"/>
      <c r="E296" s="1"/>
      <c r="F296" s="1"/>
      <c r="G296" s="1"/>
      <c r="H296" s="1"/>
      <c r="I296" s="1"/>
      <c r="J296" s="1"/>
      <c r="K296" s="1"/>
      <c r="L296" s="1"/>
      <c r="M296" s="35"/>
      <c r="N296" s="1"/>
      <c r="O296" s="1"/>
    </row>
    <row r="297" spans="4:15" ht="15" customHeight="1">
      <c r="D297" s="1"/>
      <c r="E297" s="1"/>
      <c r="F297" s="1"/>
      <c r="G297" s="1"/>
      <c r="H297" s="1"/>
      <c r="I297" s="1"/>
      <c r="J297" s="1"/>
      <c r="K297" s="1"/>
      <c r="L297" s="1"/>
      <c r="M297" s="35"/>
      <c r="N297" s="1"/>
      <c r="O297" s="1"/>
    </row>
    <row r="298" spans="4:15" ht="15" customHeight="1">
      <c r="D298" s="1"/>
      <c r="E298" s="1"/>
      <c r="F298" s="1"/>
      <c r="G298" s="1"/>
      <c r="H298" s="1"/>
      <c r="I298" s="1"/>
      <c r="J298" s="1"/>
      <c r="K298" s="1"/>
      <c r="L298" s="1"/>
      <c r="M298" s="35"/>
      <c r="N298" s="1"/>
      <c r="O298" s="1"/>
    </row>
    <row r="299" spans="4:15" ht="15" customHeight="1">
      <c r="D299" s="1"/>
      <c r="E299" s="1"/>
      <c r="F299" s="1"/>
      <c r="G299" s="1"/>
      <c r="H299" s="1"/>
      <c r="I299" s="1"/>
      <c r="J299" s="1"/>
      <c r="K299" s="1"/>
      <c r="L299" s="1"/>
      <c r="M299" s="35"/>
      <c r="N299" s="1"/>
      <c r="O299" s="1"/>
    </row>
    <row r="300" spans="4:15">
      <c r="E300" s="1"/>
      <c r="F300" s="1"/>
      <c r="G300" s="1"/>
    </row>
    <row r="301" spans="4:15">
      <c r="E301" s="1"/>
      <c r="F301" s="1"/>
      <c r="G301" s="1"/>
    </row>
    <row r="302" spans="4:15">
      <c r="E302" s="1"/>
      <c r="F302" s="1"/>
      <c r="G302" s="1"/>
    </row>
    <row r="303" spans="4:15">
      <c r="E303" s="1"/>
      <c r="F303" s="1"/>
      <c r="G303" s="1"/>
    </row>
    <row r="304" spans="4:15">
      <c r="E304" s="1"/>
      <c r="F304" s="1"/>
      <c r="G304" s="1"/>
    </row>
    <row r="305" spans="5:7">
      <c r="E305" s="1"/>
      <c r="F305" s="1"/>
      <c r="G305" s="1"/>
    </row>
    <row r="306" spans="5:7">
      <c r="E306" s="1"/>
      <c r="F306" s="1"/>
      <c r="G306" s="1"/>
    </row>
    <row r="307" spans="5:7">
      <c r="E307" s="1"/>
      <c r="F307" s="1"/>
      <c r="G307" s="1"/>
    </row>
    <row r="308" spans="5:7">
      <c r="E308" s="1"/>
      <c r="F308" s="1"/>
      <c r="G308" s="1"/>
    </row>
    <row r="309" spans="5:7">
      <c r="E309" s="1"/>
      <c r="F309" s="1"/>
      <c r="G309" s="1"/>
    </row>
  </sheetData>
  <sheetProtection password="C7DA" sheet="1" objects="1" scenarios="1"/>
  <mergeCells count="36">
    <mergeCell ref="B95:C95"/>
    <mergeCell ref="B96:C96"/>
    <mergeCell ref="B53:C53"/>
    <mergeCell ref="F53:G53"/>
    <mergeCell ref="B101:C101"/>
    <mergeCell ref="B97:C97"/>
    <mergeCell ref="B98:C98"/>
    <mergeCell ref="B99:C99"/>
    <mergeCell ref="J53:K53"/>
    <mergeCell ref="N53:O53"/>
    <mergeCell ref="B49:C49"/>
    <mergeCell ref="F49:G49"/>
    <mergeCell ref="J49:K49"/>
    <mergeCell ref="N49:O49"/>
    <mergeCell ref="B50:C50"/>
    <mergeCell ref="F50:G50"/>
    <mergeCell ref="J50:K50"/>
    <mergeCell ref="N50:O50"/>
    <mergeCell ref="B51:C51"/>
    <mergeCell ref="F51:G51"/>
    <mergeCell ref="J51:K51"/>
    <mergeCell ref="N51:O51"/>
    <mergeCell ref="B52:C52"/>
    <mergeCell ref="B47:C47"/>
    <mergeCell ref="F47:G47"/>
    <mergeCell ref="J47:K47"/>
    <mergeCell ref="N47:O47"/>
    <mergeCell ref="B48:C48"/>
    <mergeCell ref="F48:G48"/>
    <mergeCell ref="J48:K48"/>
    <mergeCell ref="N48:O48"/>
    <mergeCell ref="B1:G1"/>
    <mergeCell ref="J1:O1"/>
    <mergeCell ref="B3:G3"/>
    <mergeCell ref="J3:O3"/>
    <mergeCell ref="B6:M6"/>
  </mergeCells>
  <phoneticPr fontId="15" type="noConversion"/>
  <pageMargins left="0.2" right="0.2" top="0.5" bottom="0.5" header="0" footer="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AE309"/>
  <sheetViews>
    <sheetView workbookViewId="0">
      <selection activeCell="I61" sqref="I61"/>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93</v>
      </c>
      <c r="B5" s="97" t="s">
        <v>46</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94</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IF(B12="A+",100,IF(B12="A",100,IF(B12="A-",93,IF(B12="B+",89,IF(B12="B",86,IF(B12="B-",83,IF(B12="C+",79,IF(B12="C",76,IF(B12="C-",73,IF(B12="D+",69,IF(B12="D",66,IF(B12="D-",63,IF(B12="F",59,0)))))))))))))</f>
        <v>0</v>
      </c>
      <c r="D12" s="15"/>
      <c r="E12" s="24" t="s">
        <v>63</v>
      </c>
      <c r="F12" s="25"/>
      <c r="G12" s="19">
        <f>IF(F12="A+",100,IF(F12="A",100,IF(F12="A-",93,IF(F12="B+",89,IF(F12="B",86,IF(F12="B-",83,IF(F12="C+",79,IF(F12="C",76,IF(F12="C-",73,IF(F12="D+",69,IF(F12="D",66,IF(F12="D-",63,IF(F12="F",59,0)))))))))))))</f>
        <v>0</v>
      </c>
      <c r="H12" s="15"/>
      <c r="I12" s="24" t="s">
        <v>63</v>
      </c>
      <c r="J12" s="25"/>
      <c r="K12" s="19">
        <f>IF(J12="A+",100,IF(J12="A",100,IF(J12="A-",93,IF(J12="B+",89,IF(J12="B",86,IF(J12="B-",83,IF(J12="C+",79,IF(J12="C",76,IF(J12="C-",73,IF(J12="D+",69,IF(J12="D",66,IF(J12="D-",63,IF(J12="F",59,0)))))))))))))</f>
        <v>0</v>
      </c>
      <c r="L12" s="15"/>
      <c r="M12" s="24" t="s">
        <v>63</v>
      </c>
      <c r="N12" s="25"/>
      <c r="O12" s="19">
        <f>IF(N12="A+",100,IF(N12="A",100,IF(N12="A-",93,IF(N12="B+",89,IF(N12="B",86,IF(N12="B-",83,IF(N12="C+",79,IF(N12="C",76,IF(N12="C-",73,IF(N12="D+",69,IF(N12="D",66,IF(N12="D-",63,IF(N12="F",59,0)))))))))))))</f>
        <v>0</v>
      </c>
    </row>
    <row r="13" spans="1:31" s="32" customFormat="1" ht="10" customHeight="1">
      <c r="A13" s="24" t="s">
        <v>62</v>
      </c>
      <c r="B13" s="25"/>
      <c r="C13" s="19">
        <f>IF(B13="A+",100,IF(B13="A",100,IF(B13="A-",93,IF(B13="B+",89,IF(B13="B",86,IF(B13="B-",83,IF(B13="C+",79,IF(B13="C",76,IF(B13="C-",73,IF(B13="D+",69,IF(B13="D",66,IF(B13="D-",63,IF(B13="F",59,0)))))))))))))</f>
        <v>0</v>
      </c>
      <c r="D13" s="15"/>
      <c r="E13" s="24" t="s">
        <v>62</v>
      </c>
      <c r="F13" s="25"/>
      <c r="G13" s="19">
        <f>IF(F13="A+",100,IF(F13="A",100,IF(F13="A-",93,IF(F13="B+",89,IF(F13="B",86,IF(F13="B-",83,IF(F13="C+",79,IF(F13="C",76,IF(F13="C-",73,IF(F13="D+",69,IF(F13="D",66,IF(F13="D-",63,IF(F13="F",59,0)))))))))))))</f>
        <v>0</v>
      </c>
      <c r="H13" s="15"/>
      <c r="I13" s="24" t="s">
        <v>62</v>
      </c>
      <c r="J13" s="25"/>
      <c r="K13" s="19">
        <f>IF(J13="A+",100,IF(J13="A",100,IF(J13="A-",93,IF(J13="B+",89,IF(J13="B",86,IF(J13="B-",83,IF(J13="C+",79,IF(J13="C",76,IF(J13="C-",73,IF(J13="D+",69,IF(J13="D",66,IF(J13="D-",63,IF(J13="F",59,0)))))))))))))</f>
        <v>0</v>
      </c>
      <c r="L13" s="15"/>
      <c r="M13" s="24" t="s">
        <v>62</v>
      </c>
      <c r="N13" s="25"/>
      <c r="O13" s="19">
        <f>IF(N13="A+",100,IF(N13="A",100,IF(N13="A-",93,IF(N13="B+",89,IF(N13="B",86,IF(N13="B-",83,IF(N13="C+",79,IF(N13="C",76,IF(N13="C-",73,IF(N13="D+",69,IF(N13="D",66,IF(N13="D-",63,IF(N13="F",59,0)))))))))))))</f>
        <v>0</v>
      </c>
    </row>
    <row r="14" spans="1:31" s="32" customFormat="1" ht="10" customHeight="1">
      <c r="A14" s="24" t="s">
        <v>61</v>
      </c>
      <c r="B14" s="25"/>
      <c r="C14" s="19">
        <f>IF(B14="A+",100,IF(B14="A",100,IF(B14="A-",93,IF(B14="B+",89,IF(B14="B",86,IF(B14="B-",83,IF(B14="C+",79,IF(B14="C",76,IF(B14="C-",73,IF(B14="D+",69,IF(B14="D",66,IF(B14="D-",63,IF(B14="F",59,0)))))))))))))</f>
        <v>0</v>
      </c>
      <c r="D14" s="15"/>
      <c r="E14" s="24" t="s">
        <v>61</v>
      </c>
      <c r="F14" s="25"/>
      <c r="G14" s="19">
        <f>IF(F14="A+",100,IF(F14="A",100,IF(F14="A-",93,IF(F14="B+",89,IF(F14="B",86,IF(F14="B-",83,IF(F14="C+",79,IF(F14="C",76,IF(F14="C-",73,IF(F14="D+",69,IF(F14="D",66,IF(F14="D-",63,IF(F14="F",59,0)))))))))))))</f>
        <v>0</v>
      </c>
      <c r="H14" s="15"/>
      <c r="I14" s="24" t="s">
        <v>61</v>
      </c>
      <c r="J14" s="25"/>
      <c r="K14" s="19">
        <f>IF(J14="A+",100,IF(J14="A",100,IF(J14="A-",93,IF(J14="B+",89,IF(J14="B",86,IF(J14="B-",83,IF(J14="C+",79,IF(J14="C",76,IF(J14="C-",73,IF(J14="D+",69,IF(J14="D",66,IF(J14="D-",63,IF(J14="F",59,0)))))))))))))</f>
        <v>0</v>
      </c>
      <c r="L14" s="15"/>
      <c r="M14" s="24" t="s">
        <v>61</v>
      </c>
      <c r="N14" s="25"/>
      <c r="O14" s="19">
        <f>IF(N14="A+",100,IF(N14="A",100,IF(N14="A-",93,IF(N14="B+",89,IF(N14="B",86,IF(N14="B-",83,IF(N14="C+",79,IF(N14="C",76,IF(N14="C-",73,IF(N14="D+",69,IF(N14="D",66,IF(N14="D-",63,IF(N14="F",59,0)))))))))))))</f>
        <v>0</v>
      </c>
    </row>
    <row r="15" spans="1:31" s="32" customFormat="1" ht="10" customHeight="1">
      <c r="A15" s="24" t="s">
        <v>60</v>
      </c>
      <c r="B15" s="25"/>
      <c r="C15" s="19">
        <f>IF(B15="A+",100,IF(B15="A",100,IF(B15="A-",93,IF(B15="B+",89,IF(B15="B",86,IF(B15="B-",83,IF(B15="C+",79,IF(B15="C",76,IF(B15="C-",73,IF(B15="D+",69,IF(B15="D",66,IF(B15="D-",63,IF(B15="F",59,0)))))))))))))</f>
        <v>0</v>
      </c>
      <c r="D15" s="15"/>
      <c r="E15" s="24" t="s">
        <v>60</v>
      </c>
      <c r="F15" s="25"/>
      <c r="G15" s="19">
        <f>IF(F15="A+",100,IF(F15="A",100,IF(F15="A-",93,IF(F15="B+",89,IF(F15="B",86,IF(F15="B-",83,IF(F15="C+",79,IF(F15="C",76,IF(F15="C-",73,IF(F15="D+",69,IF(F15="D",66,IF(F15="D-",63,IF(F15="F",59,0)))))))))))))</f>
        <v>0</v>
      </c>
      <c r="H15" s="15"/>
      <c r="I15" s="24" t="s">
        <v>60</v>
      </c>
      <c r="J15" s="25"/>
      <c r="K15" s="19">
        <f>IF(J15="A+",100,IF(J15="A",100,IF(J15="A-",93,IF(J15="B+",89,IF(J15="B",86,IF(J15="B-",83,IF(J15="C+",79,IF(J15="C",76,IF(J15="C-",73,IF(J15="D+",69,IF(J15="D",66,IF(J15="D-",63,IF(J15="F",59,0)))))))))))))</f>
        <v>0</v>
      </c>
      <c r="L15" s="15"/>
      <c r="M15" s="24" t="s">
        <v>60</v>
      </c>
      <c r="N15" s="25"/>
      <c r="O15" s="19">
        <f>IF(N15="A+",100,IF(N15="A",100,IF(N15="A-",93,IF(N15="B+",89,IF(N15="B",86,IF(N15="B-",83,IF(N15="C+",79,IF(N15="C",76,IF(N15="C-",73,IF(N15="D+",69,IF(N15="D",66,IF(N15="D-",63,IF(N15="F",59,0)))))))))))))</f>
        <v>0</v>
      </c>
    </row>
    <row r="16" spans="1:31" s="32" customFormat="1" ht="10" customHeight="1">
      <c r="A16" s="24" t="s">
        <v>42</v>
      </c>
      <c r="B16" s="25"/>
      <c r="C16" s="19">
        <f t="shared" ref="C16:C17" si="0">IF(B16="A+",100,IF(B16="A",100,IF(B16="A-",93,IF(B16="B+",89,IF(B16="B",86,IF(B16="B-",83,IF(B16="C+",79,IF(B16="C",76,IF(B16="C-",73,IF(B16="D+",69,IF(B16="D",66,IF(B16="D-",63,IF(B16="F",59,0)))))))))))))</f>
        <v>0</v>
      </c>
      <c r="D16" s="15"/>
      <c r="E16" s="24" t="s">
        <v>42</v>
      </c>
      <c r="F16" s="25"/>
      <c r="G16" s="19">
        <f t="shared" ref="G16:G17" si="1">IF(F16="A+",100,IF(F16="A",100,IF(F16="A-",93,IF(F16="B+",89,IF(F16="B",86,IF(F16="B-",83,IF(F16="C+",79,IF(F16="C",76,IF(F16="C-",73,IF(F16="D+",69,IF(F16="D",66,IF(F16="D-",63,IF(F16="F",59,0)))))))))))))</f>
        <v>0</v>
      </c>
      <c r="H16" s="15"/>
      <c r="I16" s="24" t="s">
        <v>42</v>
      </c>
      <c r="J16" s="25"/>
      <c r="K16" s="19">
        <f t="shared" ref="K16:K17" si="2">IF(J16="A+",100,IF(J16="A",100,IF(J16="A-",93,IF(J16="B+",89,IF(J16="B",86,IF(J16="B-",83,IF(J16="C+",79,IF(J16="C",76,IF(J16="C-",73,IF(J16="D+",69,IF(J16="D",66,IF(J16="D-",63,IF(J16="F",59,0)))))))))))))</f>
        <v>0</v>
      </c>
      <c r="L16" s="15"/>
      <c r="M16" s="24" t="s">
        <v>42</v>
      </c>
      <c r="N16" s="25"/>
      <c r="O16" s="19">
        <f t="shared" ref="O16:O17" si="3">IF(N16="A+",100,IF(N16="A",100,IF(N16="A-",93,IF(N16="B+",89,IF(N16="B",86,IF(N16="B-",83,IF(N16="C+",79,IF(N16="C",76,IF(N16="C-",73,IF(N16="D+",69,IF(N16="D",66,IF(N16="D-",63,IF(N16="F",59,0)))))))))))))</f>
        <v>0</v>
      </c>
    </row>
    <row r="17" spans="1:15" s="32" customFormat="1" ht="10" customHeight="1">
      <c r="A17" s="24" t="s">
        <v>43</v>
      </c>
      <c r="B17" s="25"/>
      <c r="C17" s="19">
        <f t="shared" si="0"/>
        <v>0</v>
      </c>
      <c r="D17" s="15"/>
      <c r="E17" s="24" t="s">
        <v>43</v>
      </c>
      <c r="F17" s="25"/>
      <c r="G17" s="19">
        <f t="shared" si="1"/>
        <v>0</v>
      </c>
      <c r="H17" s="15"/>
      <c r="I17" s="24" t="s">
        <v>43</v>
      </c>
      <c r="J17" s="25"/>
      <c r="K17" s="19">
        <f t="shared" si="2"/>
        <v>0</v>
      </c>
      <c r="L17" s="15"/>
      <c r="M17" s="24" t="s">
        <v>43</v>
      </c>
      <c r="N17" s="25"/>
      <c r="O17" s="19">
        <f t="shared" si="3"/>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IF(B19="A+",100,IF(B19="A",100,IF(B19="A-",93,IF(B19="B+",89,IF(B19="B",86,IF(B19="B-",83,IF(B19="C+",79,IF(B19="C",76,IF(B19="C-",73,IF(B19="D+",69,IF(B19="D",66,IF(B19="D-",63,IF(B19="F",59,0)))))))))))))</f>
        <v>0</v>
      </c>
      <c r="D19" s="15"/>
      <c r="E19" s="24" t="s">
        <v>63</v>
      </c>
      <c r="F19" s="25"/>
      <c r="G19" s="19">
        <f>IF(F19="A+",100,IF(F19="A",100,IF(F19="A-",93,IF(F19="B+",89,IF(F19="B",86,IF(F19="B-",83,IF(F19="C+",79,IF(F19="C",76,IF(F19="C-",73,IF(F19="D+",69,IF(F19="D",66,IF(F19="D-",63,IF(F19="F",59,0)))))))))))))</f>
        <v>0</v>
      </c>
      <c r="H19" s="15"/>
      <c r="I19" s="24" t="s">
        <v>63</v>
      </c>
      <c r="J19" s="25"/>
      <c r="K19" s="19">
        <f>IF(J19="A+",100,IF(J19="A",100,IF(J19="A-",93,IF(J19="B+",89,IF(J19="B",86,IF(J19="B-",83,IF(J19="C+",79,IF(J19="C",76,IF(J19="C-",73,IF(J19="D+",69,IF(J19="D",66,IF(J19="D-",63,IF(J19="F",59,0)))))))))))))</f>
        <v>0</v>
      </c>
      <c r="L19" s="15"/>
      <c r="M19" s="24" t="s">
        <v>63</v>
      </c>
      <c r="N19" s="25"/>
      <c r="O19" s="19">
        <f>IF(N19="A+",100,IF(N19="A",100,IF(N19="A-",93,IF(N19="B+",89,IF(N19="B",86,IF(N19="B-",83,IF(N19="C+",79,IF(N19="C",76,IF(N19="C-",73,IF(N19="D+",69,IF(N19="D",66,IF(N19="D-",63,IF(N19="F",59,0)))))))))))))</f>
        <v>0</v>
      </c>
    </row>
    <row r="20" spans="1:15" s="32" customFormat="1" ht="10" customHeight="1">
      <c r="A20" s="24" t="s">
        <v>62</v>
      </c>
      <c r="B20" s="25"/>
      <c r="C20" s="19">
        <f>IF(B20="A+",100,IF(B20="A",100,IF(B20="A-",93,IF(B20="B+",89,IF(B20="B",86,IF(B20="B-",83,IF(B20="C+",79,IF(B20="C",76,IF(B20="C-",73,IF(B20="D+",69,IF(B20="D",66,IF(B20="D-",63,IF(B20="F",59,0)))))))))))))</f>
        <v>0</v>
      </c>
      <c r="D20" s="15"/>
      <c r="E20" s="24" t="s">
        <v>62</v>
      </c>
      <c r="F20" s="25"/>
      <c r="G20" s="19">
        <f>IF(F20="A+",100,IF(F20="A",100,IF(F20="A-",93,IF(F20="B+",89,IF(F20="B",86,IF(F20="B-",83,IF(F20="C+",79,IF(F20="C",76,IF(F20="C-",73,IF(F20="D+",69,IF(F20="D",66,IF(F20="D-",63,IF(F20="F",59,0)))))))))))))</f>
        <v>0</v>
      </c>
      <c r="H20" s="15"/>
      <c r="I20" s="24" t="s">
        <v>62</v>
      </c>
      <c r="J20" s="25"/>
      <c r="K20" s="19">
        <f>IF(J20="A+",100,IF(J20="A",100,IF(J20="A-",93,IF(J20="B+",89,IF(J20="B",86,IF(J20="B-",83,IF(J20="C+",79,IF(J20="C",76,IF(J20="C-",73,IF(J20="D+",69,IF(J20="D",66,IF(J20="D-",63,IF(J20="F",59,0)))))))))))))</f>
        <v>0</v>
      </c>
      <c r="L20" s="15"/>
      <c r="M20" s="24" t="s">
        <v>62</v>
      </c>
      <c r="N20" s="25"/>
      <c r="O20" s="19">
        <f>IF(N20="A+",100,IF(N20="A",100,IF(N20="A-",93,IF(N20="B+",89,IF(N20="B",86,IF(N20="B-",83,IF(N20="C+",79,IF(N20="C",76,IF(N20="C-",73,IF(N20="D+",69,IF(N20="D",66,IF(N20="D-",63,IF(N20="F",59,0)))))))))))))</f>
        <v>0</v>
      </c>
    </row>
    <row r="21" spans="1:15" s="32" customFormat="1" ht="10" customHeight="1">
      <c r="A21" s="24" t="s">
        <v>61</v>
      </c>
      <c r="B21" s="25"/>
      <c r="C21" s="19">
        <f>IF(B21="A+",100,IF(B21="A",100,IF(B21="A-",93,IF(B21="B+",89,IF(B21="B",86,IF(B21="B-",83,IF(B21="C+",79,IF(B21="C",76,IF(B21="C-",73,IF(B21="D+",69,IF(B21="D",66,IF(B21="D-",63,IF(B21="F",59,0)))))))))))))</f>
        <v>0</v>
      </c>
      <c r="D21" s="15"/>
      <c r="E21" s="24" t="s">
        <v>61</v>
      </c>
      <c r="F21" s="25"/>
      <c r="G21" s="19">
        <f>IF(F21="A+",100,IF(F21="A",100,IF(F21="A-",93,IF(F21="B+",89,IF(F21="B",86,IF(F21="B-",83,IF(F21="C+",79,IF(F21="C",76,IF(F21="C-",73,IF(F21="D+",69,IF(F21="D",66,IF(F21="D-",63,IF(F21="F",59,0)))))))))))))</f>
        <v>0</v>
      </c>
      <c r="H21" s="15"/>
      <c r="I21" s="24" t="s">
        <v>61</v>
      </c>
      <c r="J21" s="25"/>
      <c r="K21" s="19">
        <f>IF(J21="A+",100,IF(J21="A",100,IF(J21="A-",93,IF(J21="B+",89,IF(J21="B",86,IF(J21="B-",83,IF(J21="C+",79,IF(J21="C",76,IF(J21="C-",73,IF(J21="D+",69,IF(J21="D",66,IF(J21="D-",63,IF(J21="F",59,0)))))))))))))</f>
        <v>0</v>
      </c>
      <c r="L21" s="15"/>
      <c r="M21" s="24" t="s">
        <v>61</v>
      </c>
      <c r="N21" s="25"/>
      <c r="O21" s="19">
        <f>IF(N21="A+",100,IF(N21="A",100,IF(N21="A-",93,IF(N21="B+",89,IF(N21="B",86,IF(N21="B-",83,IF(N21="C+",79,IF(N21="C",76,IF(N21="C-",73,IF(N21="D+",69,IF(N21="D",66,IF(N21="D-",63,IF(N21="F",59,0)))))))))))))</f>
        <v>0</v>
      </c>
    </row>
    <row r="22" spans="1:15" s="32" customFormat="1" ht="10" customHeight="1">
      <c r="A22" s="24" t="s">
        <v>60</v>
      </c>
      <c r="B22" s="25"/>
      <c r="C22" s="19">
        <f>IF(B22="A+",100,IF(B22="A",100,IF(B22="A-",93,IF(B22="B+",89,IF(B22="B",86,IF(B22="B-",83,IF(B22="C+",79,IF(B22="C",76,IF(B22="C-",73,IF(B22="D+",69,IF(B22="D",66,IF(B22="D-",63,IF(B22="F",59,0)))))))))))))</f>
        <v>0</v>
      </c>
      <c r="D22" s="15"/>
      <c r="E22" s="24" t="s">
        <v>60</v>
      </c>
      <c r="F22" s="25"/>
      <c r="G22" s="19">
        <f>IF(F22="A+",100,IF(F22="A",100,IF(F22="A-",93,IF(F22="B+",89,IF(F22="B",86,IF(F22="B-",83,IF(F22="C+",79,IF(F22="C",76,IF(F22="C-",73,IF(F22="D+",69,IF(F22="D",66,IF(F22="D-",63,IF(F22="F",59,0)))))))))))))</f>
        <v>0</v>
      </c>
      <c r="H22" s="15"/>
      <c r="I22" s="24" t="s">
        <v>60</v>
      </c>
      <c r="J22" s="25"/>
      <c r="K22" s="19">
        <f>IF(J22="A+",100,IF(J22="A",100,IF(J22="A-",93,IF(J22="B+",89,IF(J22="B",86,IF(J22="B-",83,IF(J22="C+",79,IF(J22="C",76,IF(J22="C-",73,IF(J22="D+",69,IF(J22="D",66,IF(J22="D-",63,IF(J22="F",59,0)))))))))))))</f>
        <v>0</v>
      </c>
      <c r="L22" s="15"/>
      <c r="M22" s="24" t="s">
        <v>60</v>
      </c>
      <c r="N22" s="25"/>
      <c r="O22" s="19">
        <f>IF(N22="A+",100,IF(N22="A",100,IF(N22="A-",93,IF(N22="B+",89,IF(N22="B",86,IF(N22="B-",83,IF(N22="C+",79,IF(N22="C",76,IF(N22="C-",73,IF(N22="D+",69,IF(N22="D",66,IF(N22="D-",63,IF(N22="F",59,0)))))))))))))</f>
        <v>0</v>
      </c>
    </row>
    <row r="23" spans="1:15" s="32" customFormat="1" ht="10" customHeight="1">
      <c r="A23" s="24" t="s">
        <v>42</v>
      </c>
      <c r="B23" s="25"/>
      <c r="C23" s="19">
        <f t="shared" ref="C23:C24" si="4">IF(B23="A+",100,IF(B23="A",100,IF(B23="A-",93,IF(B23="B+",89,IF(B23="B",86,IF(B23="B-",83,IF(B23="C+",79,IF(B23="C",76,IF(B23="C-",73,IF(B23="D+",69,IF(B23="D",66,IF(B23="D-",63,IF(B23="F",59,0)))))))))))))</f>
        <v>0</v>
      </c>
      <c r="D23" s="15"/>
      <c r="E23" s="24" t="s">
        <v>42</v>
      </c>
      <c r="F23" s="25"/>
      <c r="G23" s="19">
        <f t="shared" ref="G23:G24" si="5">IF(F23="A+",100,IF(F23="A",100,IF(F23="A-",93,IF(F23="B+",89,IF(F23="B",86,IF(F23="B-",83,IF(F23="C+",79,IF(F23="C",76,IF(F23="C-",73,IF(F23="D+",69,IF(F23="D",66,IF(F23="D-",63,IF(F23="F",59,0)))))))))))))</f>
        <v>0</v>
      </c>
      <c r="H23" s="15"/>
      <c r="I23" s="24" t="s">
        <v>42</v>
      </c>
      <c r="J23" s="25"/>
      <c r="K23" s="19">
        <f t="shared" ref="K23:K24" si="6">IF(J23="A+",100,IF(J23="A",100,IF(J23="A-",93,IF(J23="B+",89,IF(J23="B",86,IF(J23="B-",83,IF(J23="C+",79,IF(J23="C",76,IF(J23="C-",73,IF(J23="D+",69,IF(J23="D",66,IF(J23="D-",63,IF(J23="F",59,0)))))))))))))</f>
        <v>0</v>
      </c>
      <c r="L23" s="15"/>
      <c r="M23" s="24" t="s">
        <v>42</v>
      </c>
      <c r="N23" s="25"/>
      <c r="O23" s="19">
        <f t="shared" ref="O23:O24" si="7">IF(N23="A+",100,IF(N23="A",100,IF(N23="A-",93,IF(N23="B+",89,IF(N23="B",86,IF(N23="B-",83,IF(N23="C+",79,IF(N23="C",76,IF(N23="C-",73,IF(N23="D+",69,IF(N23="D",66,IF(N23="D-",63,IF(N23="F",59,0)))))))))))))</f>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IF(B26="A+",100,IF(B26="A",100,IF(B26="A-",93,IF(B26="B+",89,IF(B26="B",86,IF(B26="B-",83,IF(B26="C+",79,IF(B26="C",76,IF(B26="C-",73,IF(B26="D+",69,IF(B26="D",66,IF(B26="D-",63,IF(B26="F",59,0)))))))))))))</f>
        <v>0</v>
      </c>
      <c r="D26" s="15"/>
      <c r="E26" s="24" t="s">
        <v>63</v>
      </c>
      <c r="F26" s="25"/>
      <c r="G26" s="19">
        <f>IF(F26="A+",100,IF(F26="A",100,IF(F26="A-",93,IF(F26="B+",89,IF(F26="B",86,IF(F26="B-",83,IF(F26="C+",79,IF(F26="C",76,IF(F26="C-",73,IF(F26="D+",69,IF(F26="D",66,IF(F26="D-",63,IF(F26="F",59,0)))))))))))))</f>
        <v>0</v>
      </c>
      <c r="H26" s="15"/>
      <c r="I26" s="24" t="s">
        <v>63</v>
      </c>
      <c r="J26" s="25"/>
      <c r="K26" s="19">
        <f>IF(J26="A+",100,IF(J26="A",100,IF(J26="A-",93,IF(J26="B+",89,IF(J26="B",86,IF(J26="B-",83,IF(J26="C+",79,IF(J26="C",76,IF(J26="C-",73,IF(J26="D+",69,IF(J26="D",66,IF(J26="D-",63,IF(J26="F",59,0)))))))))))))</f>
        <v>0</v>
      </c>
      <c r="L26" s="15"/>
      <c r="M26" s="24" t="s">
        <v>63</v>
      </c>
      <c r="N26" s="25"/>
      <c r="O26" s="19">
        <f>IF(N26="A+",100,IF(N26="A",100,IF(N26="A-",93,IF(N26="B+",89,IF(N26="B",86,IF(N26="B-",83,IF(N26="C+",79,IF(N26="C",76,IF(N26="C-",73,IF(N26="D+",69,IF(N26="D",66,IF(N26="D-",63,IF(N26="F",59,0)))))))))))))</f>
        <v>0</v>
      </c>
    </row>
    <row r="27" spans="1:15" s="32" customFormat="1" ht="10" customHeight="1">
      <c r="A27" s="24" t="s">
        <v>62</v>
      </c>
      <c r="B27" s="25"/>
      <c r="C27" s="19">
        <f>IF(B27="A+",100,IF(B27="A",100,IF(B27="A-",93,IF(B27="B+",89,IF(B27="B",86,IF(B27="B-",83,IF(B27="C+",79,IF(B27="C",76,IF(B27="C-",73,IF(B27="D+",69,IF(B27="D",66,IF(B27="D-",63,IF(B27="F",59,0)))))))))))))</f>
        <v>0</v>
      </c>
      <c r="D27" s="15"/>
      <c r="E27" s="24" t="s">
        <v>62</v>
      </c>
      <c r="F27" s="25"/>
      <c r="G27" s="19">
        <f>IF(F27="A+",100,IF(F27="A",100,IF(F27="A-",93,IF(F27="B+",89,IF(F27="B",86,IF(F27="B-",83,IF(F27="C+",79,IF(F27="C",76,IF(F27="C-",73,IF(F27="D+",69,IF(F27="D",66,IF(F27="D-",63,IF(F27="F",59,0)))))))))))))</f>
        <v>0</v>
      </c>
      <c r="H27" s="26"/>
      <c r="I27" s="24" t="s">
        <v>62</v>
      </c>
      <c r="J27" s="25"/>
      <c r="K27" s="19">
        <f>IF(J27="A+",100,IF(J27="A",100,IF(J27="A-",93,IF(J27="B+",89,IF(J27="B",86,IF(J27="B-",83,IF(J27="C+",79,IF(J27="C",76,IF(J27="C-",73,IF(J27="D+",69,IF(J27="D",66,IF(J27="D-",63,IF(J27="F",59,0)))))))))))))</f>
        <v>0</v>
      </c>
      <c r="L27" s="15"/>
      <c r="M27" s="24" t="s">
        <v>62</v>
      </c>
      <c r="N27" s="25"/>
      <c r="O27" s="19">
        <f>IF(N27="A+",100,IF(N27="A",100,IF(N27="A-",93,IF(N27="B+",89,IF(N27="B",86,IF(N27="B-",83,IF(N27="C+",79,IF(N27="C",76,IF(N27="C-",73,IF(N27="D+",69,IF(N27="D",66,IF(N27="D-",63,IF(N27="F",59,0)))))))))))))</f>
        <v>0</v>
      </c>
    </row>
    <row r="28" spans="1:15" s="32" customFormat="1" ht="10" customHeight="1">
      <c r="A28" s="24" t="s">
        <v>61</v>
      </c>
      <c r="B28" s="25"/>
      <c r="C28" s="19">
        <f>IF(B28="A+",100,IF(B28="A",100,IF(B28="A-",93,IF(B28="B+",89,IF(B28="B",86,IF(B28="B-",83,IF(B28="C+",79,IF(B28="C",76,IF(B28="C-",73,IF(B28="D+",69,IF(B28="D",66,IF(B28="D-",63,IF(B28="F",59,0)))))))))))))</f>
        <v>0</v>
      </c>
      <c r="D28" s="15"/>
      <c r="E28" s="24" t="s">
        <v>61</v>
      </c>
      <c r="F28" s="25"/>
      <c r="G28" s="19">
        <f>IF(F28="A+",100,IF(F28="A",100,IF(F28="A-",93,IF(F28="B+",89,IF(F28="B",86,IF(F28="B-",83,IF(F28="C+",79,IF(F28="C",76,IF(F28="C-",73,IF(F28="D+",69,IF(F28="D",66,IF(F28="D-",63,IF(F28="F",59,0)))))))))))))</f>
        <v>0</v>
      </c>
      <c r="H28" s="26"/>
      <c r="I28" s="24" t="s">
        <v>61</v>
      </c>
      <c r="J28" s="25"/>
      <c r="K28" s="19">
        <f>IF(J28="A+",100,IF(J28="A",100,IF(J28="A-",93,IF(J28="B+",89,IF(J28="B",86,IF(J28="B-",83,IF(J28="C+",79,IF(J28="C",76,IF(J28="C-",73,IF(J28="D+",69,IF(J28="D",66,IF(J28="D-",63,IF(J28="F",59,0)))))))))))))</f>
        <v>0</v>
      </c>
      <c r="L28" s="15"/>
      <c r="M28" s="24" t="s">
        <v>61</v>
      </c>
      <c r="N28" s="25"/>
      <c r="O28" s="19">
        <f>IF(N28="A+",100,IF(N28="A",100,IF(N28="A-",93,IF(N28="B+",89,IF(N28="B",86,IF(N28="B-",83,IF(N28="C+",79,IF(N28="C",76,IF(N28="C-",73,IF(N28="D+",69,IF(N28="D",66,IF(N28="D-",63,IF(N28="F",59,0)))))))))))))</f>
        <v>0</v>
      </c>
    </row>
    <row r="29" spans="1:15" s="32" customFormat="1" ht="10" customHeight="1">
      <c r="A29" s="24" t="s">
        <v>60</v>
      </c>
      <c r="B29" s="25"/>
      <c r="C29" s="19">
        <f>IF(B29="A+",100,IF(B29="A",100,IF(B29="A-",93,IF(B29="B+",89,IF(B29="B",86,IF(B29="B-",83,IF(B29="C+",79,IF(B29="C",76,IF(B29="C-",73,IF(B29="D+",69,IF(B29="D",66,IF(B29="D-",63,IF(B29="F",59,0)))))))))))))</f>
        <v>0</v>
      </c>
      <c r="D29" s="15"/>
      <c r="E29" s="24" t="s">
        <v>60</v>
      </c>
      <c r="F29" s="25"/>
      <c r="G29" s="19">
        <f>IF(F29="A+",100,IF(F29="A",100,IF(F29="A-",93,IF(F29="B+",89,IF(F29="B",86,IF(F29="B-",83,IF(F29="C+",79,IF(F29="C",76,IF(F29="C-",73,IF(F29="D+",69,IF(F29="D",66,IF(F29="D-",63,IF(F29="F",59,0)))))))))))))</f>
        <v>0</v>
      </c>
      <c r="H29" s="15"/>
      <c r="I29" s="24" t="s">
        <v>60</v>
      </c>
      <c r="J29" s="25"/>
      <c r="K29" s="19">
        <f>IF(J29="A+",100,IF(J29="A",100,IF(J29="A-",93,IF(J29="B+",89,IF(J29="B",86,IF(J29="B-",83,IF(J29="C+",79,IF(J29="C",76,IF(J29="C-",73,IF(J29="D+",69,IF(J29="D",66,IF(J29="D-",63,IF(J29="F",59,0)))))))))))))</f>
        <v>0</v>
      </c>
      <c r="L29" s="15"/>
      <c r="M29" s="24" t="s">
        <v>60</v>
      </c>
      <c r="N29" s="25"/>
      <c r="O29" s="19">
        <f>IF(N29="A+",100,IF(N29="A",100,IF(N29="A-",93,IF(N29="B+",89,IF(N29="B",86,IF(N29="B-",83,IF(N29="C+",79,IF(N29="C",76,IF(N29="C-",73,IF(N29="D+",69,IF(N29="D",66,IF(N29="D-",63,IF(N29="F",59,0)))))))))))))</f>
        <v>0</v>
      </c>
    </row>
    <row r="30" spans="1:15" s="32" customFormat="1" ht="10" customHeight="1">
      <c r="A30" s="24" t="s">
        <v>42</v>
      </c>
      <c r="B30" s="25"/>
      <c r="C30" s="19">
        <f t="shared" ref="C30:C31" si="8">IF(B30="A+",100,IF(B30="A",100,IF(B30="A-",93,IF(B30="B+",89,IF(B30="B",86,IF(B30="B-",83,IF(B30="C+",79,IF(B30="C",76,IF(B30="C-",73,IF(B30="D+",69,IF(B30="D",66,IF(B30="D-",63,IF(B30="F",59,0)))))))))))))</f>
        <v>0</v>
      </c>
      <c r="D30" s="15"/>
      <c r="E30" s="24" t="s">
        <v>42</v>
      </c>
      <c r="F30" s="25"/>
      <c r="G30" s="19">
        <f t="shared" ref="G30:G31" si="9">IF(F30="A+",100,IF(F30="A",100,IF(F30="A-",93,IF(F30="B+",89,IF(F30="B",86,IF(F30="B-",83,IF(F30="C+",79,IF(F30="C",76,IF(F30="C-",73,IF(F30="D+",69,IF(F30="D",66,IF(F30="D-",63,IF(F30="F",59,0)))))))))))))</f>
        <v>0</v>
      </c>
      <c r="H30" s="15"/>
      <c r="I30" s="24" t="s">
        <v>42</v>
      </c>
      <c r="J30" s="25"/>
      <c r="K30" s="19">
        <f t="shared" ref="K30:K31" si="10">IF(J30="A+",100,IF(J30="A",100,IF(J30="A-",93,IF(J30="B+",89,IF(J30="B",86,IF(J30="B-",83,IF(J30="C+",79,IF(J30="C",76,IF(J30="C-",73,IF(J30="D+",69,IF(J30="D",66,IF(J30="D-",63,IF(J30="F",59,0)))))))))))))</f>
        <v>0</v>
      </c>
      <c r="L30" s="15"/>
      <c r="M30" s="24" t="s">
        <v>42</v>
      </c>
      <c r="N30" s="25"/>
      <c r="O30" s="19">
        <f t="shared" ref="O30:O31" si="11">IF(N30="A+",100,IF(N30="A",100,IF(N30="A-",93,IF(N30="B+",89,IF(N30="B",86,IF(N30="B-",83,IF(N30="C+",79,IF(N30="C",76,IF(N30="C-",73,IF(N30="D+",69,IF(N30="D",66,IF(N30="D-",63,IF(N30="F",59,0)))))))))))))</f>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IF(B33="A+",100,IF(B33="A",100,IF(B33="A-",93,IF(B33="B+",89,IF(B33="B",86,IF(B33="B-",83,IF(B33="C+",79,IF(B33="C",76,IF(B33="C-",73,IF(B33="D+",69,IF(B33="D",66,IF(B33="D-",63,IF(B33="F",59,0)))))))))))))</f>
        <v>0</v>
      </c>
      <c r="D33" s="15"/>
      <c r="E33" s="24" t="s">
        <v>63</v>
      </c>
      <c r="F33" s="25"/>
      <c r="G33" s="19">
        <f>IF(F33="A+",100,IF(F33="A",100,IF(F33="A-",93,IF(F33="B+",89,IF(F33="B",86,IF(F33="B-",83,IF(F33="C+",79,IF(F33="C",76,IF(F33="C-",73,IF(F33="D+",69,IF(F33="D",66,IF(F33="D-",63,IF(F33="F",59,0)))))))))))))</f>
        <v>0</v>
      </c>
      <c r="H33" s="15"/>
      <c r="I33" s="24" t="s">
        <v>63</v>
      </c>
      <c r="J33" s="25"/>
      <c r="K33" s="19">
        <f>IF(J33="A+",100,IF(J33="A",100,IF(J33="A-",93,IF(J33="B+",89,IF(J33="B",86,IF(J33="B-",83,IF(J33="C+",79,IF(J33="C",76,IF(J33="C-",73,IF(J33="D+",69,IF(J33="D",66,IF(J33="D-",63,IF(J33="F",59,0)))))))))))))</f>
        <v>0</v>
      </c>
      <c r="L33" s="15"/>
      <c r="M33" s="24" t="s">
        <v>63</v>
      </c>
      <c r="N33" s="25"/>
      <c r="O33" s="19">
        <f>IF(N33="A+",100,IF(N33="A",100,IF(N33="A-",93,IF(N33="B+",89,IF(N33="B",86,IF(N33="B-",83,IF(N33="C+",79,IF(N33="C",76,IF(N33="C-",73,IF(N33="D+",69,IF(N33="D",66,IF(N33="D-",63,IF(N33="F",59,0)))))))))))))</f>
        <v>0</v>
      </c>
    </row>
    <row r="34" spans="1:15" s="32" customFormat="1" ht="10" customHeight="1">
      <c r="A34" s="24" t="s">
        <v>62</v>
      </c>
      <c r="B34" s="25"/>
      <c r="C34" s="19">
        <f>IF(B34="A+",100,IF(B34="A",100,IF(B34="A-",93,IF(B34="B+",89,IF(B34="B",86,IF(B34="B-",83,IF(B34="C+",79,IF(B34="C",76,IF(B34="C-",73,IF(B34="D+",69,IF(B34="D",66,IF(B34="D-",63,IF(B34="F",59,0)))))))))))))</f>
        <v>0</v>
      </c>
      <c r="D34" s="15"/>
      <c r="E34" s="24" t="s">
        <v>62</v>
      </c>
      <c r="F34" s="25"/>
      <c r="G34" s="19">
        <f>IF(F34="A+",100,IF(F34="A",100,IF(F34="A-",93,IF(F34="B+",89,IF(F34="B",86,IF(F34="B-",83,IF(F34="C+",79,IF(F34="C",76,IF(F34="C-",73,IF(F34="D+",69,IF(F34="D",66,IF(F34="D-",63,IF(F34="F",59,0)))))))))))))</f>
        <v>0</v>
      </c>
      <c r="H34" s="15"/>
      <c r="I34" s="24" t="s">
        <v>62</v>
      </c>
      <c r="J34" s="25"/>
      <c r="K34" s="19">
        <f>IF(J34="A+",100,IF(J34="A",100,IF(J34="A-",93,IF(J34="B+",89,IF(J34="B",86,IF(J34="B-",83,IF(J34="C+",79,IF(J34="C",76,IF(J34="C-",73,IF(J34="D+",69,IF(J34="D",66,IF(J34="D-",63,IF(J34="F",59,0)))))))))))))</f>
        <v>0</v>
      </c>
      <c r="L34" s="15"/>
      <c r="M34" s="24" t="s">
        <v>62</v>
      </c>
      <c r="N34" s="25"/>
      <c r="O34" s="19">
        <f>IF(N34="A+",100,IF(N34="A",100,IF(N34="A-",93,IF(N34="B+",89,IF(N34="B",86,IF(N34="B-",83,IF(N34="C+",79,IF(N34="C",76,IF(N34="C-",73,IF(N34="D+",69,IF(N34="D",66,IF(N34="D-",63,IF(N34="F",59,0)))))))))))))</f>
        <v>0</v>
      </c>
    </row>
    <row r="35" spans="1:15" s="32" customFormat="1" ht="10" customHeight="1">
      <c r="A35" s="24" t="s">
        <v>61</v>
      </c>
      <c r="B35" s="25"/>
      <c r="C35" s="19">
        <f>IF(B35="A+",100,IF(B35="A",100,IF(B35="A-",93,IF(B35="B+",89,IF(B35="B",86,IF(B35="B-",83,IF(B35="C+",79,IF(B35="C",76,IF(B35="C-",73,IF(B35="D+",69,IF(B35="D",66,IF(B35="D-",63,IF(B35="F",59,0)))))))))))))</f>
        <v>0</v>
      </c>
      <c r="D35" s="15"/>
      <c r="E35" s="24" t="s">
        <v>61</v>
      </c>
      <c r="F35" s="25"/>
      <c r="G35" s="19">
        <f>IF(F35="A+",100,IF(F35="A",100,IF(F35="A-",93,IF(F35="B+",89,IF(F35="B",86,IF(F35="B-",83,IF(F35="C+",79,IF(F35="C",76,IF(F35="C-",73,IF(F35="D+",69,IF(F35="D",66,IF(F35="D-",63,IF(F35="F",59,0)))))))))))))</f>
        <v>0</v>
      </c>
      <c r="H35" s="15"/>
      <c r="I35" s="24" t="s">
        <v>61</v>
      </c>
      <c r="J35" s="25"/>
      <c r="K35" s="19">
        <f>IF(J35="A+",100,IF(J35="A",100,IF(J35="A-",93,IF(J35="B+",89,IF(J35="B",86,IF(J35="B-",83,IF(J35="C+",79,IF(J35="C",76,IF(J35="C-",73,IF(J35="D+",69,IF(J35="D",66,IF(J35="D-",63,IF(J35="F",59,0)))))))))))))</f>
        <v>0</v>
      </c>
      <c r="L35" s="15"/>
      <c r="M35" s="24" t="s">
        <v>61</v>
      </c>
      <c r="N35" s="25"/>
      <c r="O35" s="19">
        <f>IF(N35="A+",100,IF(N35="A",100,IF(N35="A-",93,IF(N35="B+",89,IF(N35="B",86,IF(N35="B-",83,IF(N35="C+",79,IF(N35="C",76,IF(N35="C-",73,IF(N35="D+",69,IF(N35="D",66,IF(N35="D-",63,IF(N35="F",59,0)))))))))))))</f>
        <v>0</v>
      </c>
    </row>
    <row r="36" spans="1:15" s="32" customFormat="1" ht="10" customHeight="1">
      <c r="A36" s="24" t="s">
        <v>60</v>
      </c>
      <c r="B36" s="25"/>
      <c r="C36" s="19">
        <f>IF(B36="A+",100,IF(B36="A",100,IF(B36="A-",93,IF(B36="B+",89,IF(B36="B",86,IF(B36="B-",83,IF(B36="C+",79,IF(B36="C",76,IF(B36="C-",73,IF(B36="D+",69,IF(B36="D",66,IF(B36="D-",63,IF(B36="F",59,0)))))))))))))</f>
        <v>0</v>
      </c>
      <c r="D36" s="15"/>
      <c r="E36" s="24" t="s">
        <v>60</v>
      </c>
      <c r="F36" s="25"/>
      <c r="G36" s="19">
        <f>IF(F36="A+",100,IF(F36="A",100,IF(F36="A-",93,IF(F36="B+",89,IF(F36="B",86,IF(F36="B-",83,IF(F36="C+",79,IF(F36="C",76,IF(F36="C-",73,IF(F36="D+",69,IF(F36="D",66,IF(F36="D-",63,IF(F36="F",59,0)))))))))))))</f>
        <v>0</v>
      </c>
      <c r="H36" s="15"/>
      <c r="I36" s="24" t="s">
        <v>60</v>
      </c>
      <c r="J36" s="25"/>
      <c r="K36" s="19">
        <f>IF(J36="A+",100,IF(J36="A",100,IF(J36="A-",93,IF(J36="B+",89,IF(J36="B",86,IF(J36="B-",83,IF(J36="C+",79,IF(J36="C",76,IF(J36="C-",73,IF(J36="D+",69,IF(J36="D",66,IF(J36="D-",63,IF(J36="F",59,0)))))))))))))</f>
        <v>0</v>
      </c>
      <c r="L36" s="15"/>
      <c r="M36" s="24" t="s">
        <v>60</v>
      </c>
      <c r="N36" s="25"/>
      <c r="O36" s="19">
        <f>IF(N36="A+",100,IF(N36="A",100,IF(N36="A-",93,IF(N36="B+",89,IF(N36="B",86,IF(N36="B-",83,IF(N36="C+",79,IF(N36="C",76,IF(N36="C-",73,IF(N36="D+",69,IF(N36="D",66,IF(N36="D-",63,IF(N36="F",59,0)))))))))))))</f>
        <v>0</v>
      </c>
    </row>
    <row r="37" spans="1:15" s="32" customFormat="1" ht="10" customHeight="1">
      <c r="A37" s="24" t="s">
        <v>42</v>
      </c>
      <c r="B37" s="25"/>
      <c r="C37" s="19">
        <f t="shared" ref="C37:C38" si="12">IF(B37="A+",100,IF(B37="A",100,IF(B37="A-",93,IF(B37="B+",89,IF(B37="B",86,IF(B37="B-",83,IF(B37="C+",79,IF(B37="C",76,IF(B37="C-",73,IF(B37="D+",69,IF(B37="D",66,IF(B37="D-",63,IF(B37="F",59,0)))))))))))))</f>
        <v>0</v>
      </c>
      <c r="D37" s="15"/>
      <c r="E37" s="24" t="s">
        <v>42</v>
      </c>
      <c r="F37" s="25"/>
      <c r="G37" s="19">
        <f t="shared" ref="G37:G38" si="13">IF(F37="A+",100,IF(F37="A",100,IF(F37="A-",93,IF(F37="B+",89,IF(F37="B",86,IF(F37="B-",83,IF(F37="C+",79,IF(F37="C",76,IF(F37="C-",73,IF(F37="D+",69,IF(F37="D",66,IF(F37="D-",63,IF(F37="F",59,0)))))))))))))</f>
        <v>0</v>
      </c>
      <c r="H37" s="15"/>
      <c r="I37" s="24" t="s">
        <v>42</v>
      </c>
      <c r="J37" s="25"/>
      <c r="K37" s="19">
        <f t="shared" ref="K37:K38" si="14">IF(J37="A+",100,IF(J37="A",100,IF(J37="A-",93,IF(J37="B+",89,IF(J37="B",86,IF(J37="B-",83,IF(J37="C+",79,IF(J37="C",76,IF(J37="C-",73,IF(J37="D+",69,IF(J37="D",66,IF(J37="D-",63,IF(J37="F",59,0)))))))))))))</f>
        <v>0</v>
      </c>
      <c r="L37" s="15"/>
      <c r="M37" s="24" t="s">
        <v>42</v>
      </c>
      <c r="N37" s="25"/>
      <c r="O37" s="19">
        <f t="shared" ref="O37:O38" si="15">IF(N37="A+",100,IF(N37="A",100,IF(N37="A-",93,IF(N37="B+",89,IF(N37="B",86,IF(N37="B-",83,IF(N37="C+",79,IF(N37="C",76,IF(N37="C-",73,IF(N37="D+",69,IF(N37="D",66,IF(N37="D-",63,IF(N37="F",59,0)))))))))))))</f>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IF(B40="A+",100,IF(B40="A",100,IF(B40="A-",93,IF(B40="B+",89,IF(B40="B",86,IF(B40="B-",83,IF(B40="C+",79,IF(B40="C",76,IF(B40="C-",73,IF(B40="D+",69,IF(B40="D",66,IF(B40="D-",63,IF(B40="F",59,0)))))))))))))</f>
        <v>0</v>
      </c>
      <c r="D40" s="15"/>
      <c r="E40" s="24" t="s">
        <v>63</v>
      </c>
      <c r="F40" s="25"/>
      <c r="G40" s="19">
        <f>IF(F40="A+",100,IF(F40="A",100,IF(F40="A-",93,IF(F40="B+",89,IF(F40="B",86,IF(F40="B-",83,IF(F40="C+",79,IF(F40="C",76,IF(F40="C-",73,IF(F40="D+",69,IF(F40="D",66,IF(F40="D-",63,IF(F40="F",59,0)))))))))))))</f>
        <v>0</v>
      </c>
      <c r="H40" s="15"/>
      <c r="I40" s="24" t="s">
        <v>63</v>
      </c>
      <c r="J40" s="25"/>
      <c r="K40" s="19">
        <f>IF(J40="A+",100,IF(J40="A",100,IF(J40="A-",93,IF(J40="B+",89,IF(J40="B",86,IF(J40="B-",83,IF(J40="C+",79,IF(J40="C",76,IF(J40="C-",73,IF(J40="D+",69,IF(J40="D",66,IF(J40="D-",63,IF(J40="F",59,0)))))))))))))</f>
        <v>0</v>
      </c>
      <c r="L40" s="15"/>
      <c r="M40" s="24" t="s">
        <v>63</v>
      </c>
      <c r="N40" s="25"/>
      <c r="O40" s="19">
        <f>IF(N40="A+",100,IF(N40="A",100,IF(N40="A-",93,IF(N40="B+",89,IF(N40="B",86,IF(N40="B-",83,IF(N40="C+",79,IF(N40="C",76,IF(N40="C-",73,IF(N40="D+",69,IF(N40="D",66,IF(N40="D-",63,IF(N40="F",59,0)))))))))))))</f>
        <v>0</v>
      </c>
    </row>
    <row r="41" spans="1:15" s="32" customFormat="1" ht="10" customHeight="1">
      <c r="A41" s="24" t="s">
        <v>62</v>
      </c>
      <c r="B41" s="25"/>
      <c r="C41" s="19">
        <f>IF(B41="A+",100,IF(B41="A",100,IF(B41="A-",93,IF(B41="B+",89,IF(B41="B",86,IF(B41="B-",83,IF(B41="C+",79,IF(B41="C",76,IF(B41="C-",73,IF(B41="D+",69,IF(B41="D",66,IF(B41="D-",63,IF(B41="F",59,0)))))))))))))</f>
        <v>0</v>
      </c>
      <c r="D41" s="15"/>
      <c r="E41" s="24" t="s">
        <v>62</v>
      </c>
      <c r="F41" s="25"/>
      <c r="G41" s="19">
        <f>IF(F41="A+",100,IF(F41="A",100,IF(F41="A-",93,IF(F41="B+",89,IF(F41="B",86,IF(F41="B-",83,IF(F41="C+",79,IF(F41="C",76,IF(F41="C-",73,IF(F41="D+",69,IF(F41="D",66,IF(F41="D-",63,IF(F41="F",59,0)))))))))))))</f>
        <v>0</v>
      </c>
      <c r="H41" s="15"/>
      <c r="I41" s="24" t="s">
        <v>62</v>
      </c>
      <c r="J41" s="25"/>
      <c r="K41" s="19">
        <f>IF(J41="A+",100,IF(J41="A",100,IF(J41="A-",93,IF(J41="B+",89,IF(J41="B",86,IF(J41="B-",83,IF(J41="C+",79,IF(J41="C",76,IF(J41="C-",73,IF(J41="D+",69,IF(J41="D",66,IF(J41="D-",63,IF(J41="F",59,0)))))))))))))</f>
        <v>0</v>
      </c>
      <c r="L41" s="15"/>
      <c r="M41" s="24" t="s">
        <v>62</v>
      </c>
      <c r="N41" s="25"/>
      <c r="O41" s="19">
        <f>IF(N41="A+",100,IF(N41="A",100,IF(N41="A-",93,IF(N41="B+",89,IF(N41="B",86,IF(N41="B-",83,IF(N41="C+",79,IF(N41="C",76,IF(N41="C-",73,IF(N41="D+",69,IF(N41="D",66,IF(N41="D-",63,IF(N41="F",59,0)))))))))))))</f>
        <v>0</v>
      </c>
    </row>
    <row r="42" spans="1:15" s="32" customFormat="1" ht="10" customHeight="1">
      <c r="A42" s="24" t="s">
        <v>61</v>
      </c>
      <c r="B42" s="25"/>
      <c r="C42" s="19">
        <f>IF(B42="A+",100,IF(B42="A",100,IF(B42="A-",93,IF(B42="B+",89,IF(B42="B",86,IF(B42="B-",83,IF(B42="C+",79,IF(B42="C",76,IF(B42="C-",73,IF(B42="D+",69,IF(B42="D",66,IF(B42="D-",63,IF(B42="F",59,0)))))))))))))</f>
        <v>0</v>
      </c>
      <c r="D42" s="15"/>
      <c r="E42" s="24" t="s">
        <v>61</v>
      </c>
      <c r="F42" s="25"/>
      <c r="G42" s="19">
        <f>IF(F42="A+",100,IF(F42="A",100,IF(F42="A-",93,IF(F42="B+",89,IF(F42="B",86,IF(F42="B-",83,IF(F42="C+",79,IF(F42="C",76,IF(F42="C-",73,IF(F42="D+",69,IF(F42="D",66,IF(F42="D-",63,IF(F42="F",59,0)))))))))))))</f>
        <v>0</v>
      </c>
      <c r="H42" s="15"/>
      <c r="I42" s="24" t="s">
        <v>61</v>
      </c>
      <c r="J42" s="25"/>
      <c r="K42" s="19">
        <f>IF(J42="A+",100,IF(J42="A",100,IF(J42="A-",93,IF(J42="B+",89,IF(J42="B",86,IF(J42="B-",83,IF(J42="C+",79,IF(J42="C",76,IF(J42="C-",73,IF(J42="D+",69,IF(J42="D",66,IF(J42="D-",63,IF(J42="F",59,0)))))))))))))</f>
        <v>0</v>
      </c>
      <c r="L42" s="15"/>
      <c r="M42" s="24" t="s">
        <v>61</v>
      </c>
      <c r="N42" s="25"/>
      <c r="O42" s="19">
        <f>IF(N42="A+",100,IF(N42="A",100,IF(N42="A-",93,IF(N42="B+",89,IF(N42="B",86,IF(N42="B-",83,IF(N42="C+",79,IF(N42="C",76,IF(N42="C-",73,IF(N42="D+",69,IF(N42="D",66,IF(N42="D-",63,IF(N42="F",59,0)))))))))))))</f>
        <v>0</v>
      </c>
    </row>
    <row r="43" spans="1:15" s="32" customFormat="1" ht="10" customHeight="1">
      <c r="A43" s="24" t="s">
        <v>60</v>
      </c>
      <c r="B43" s="25"/>
      <c r="C43" s="19">
        <f>IF(B43="A+",100,IF(B43="A",100,IF(B43="A-",93,IF(B43="B+",89,IF(B43="B",86,IF(B43="B-",83,IF(B43="C+",79,IF(B43="C",76,IF(B43="C-",73,IF(B43="D+",69,IF(B43="D",66,IF(B43="D-",63,IF(B43="F",59,0)))))))))))))</f>
        <v>0</v>
      </c>
      <c r="D43" s="15"/>
      <c r="E43" s="24" t="s">
        <v>60</v>
      </c>
      <c r="F43" s="25"/>
      <c r="G43" s="19">
        <f>IF(F43="A+",100,IF(F43="A",100,IF(F43="A-",93,IF(F43="B+",89,IF(F43="B",86,IF(F43="B-",83,IF(F43="C+",79,IF(F43="C",76,IF(F43="C-",73,IF(F43="D+",69,IF(F43="D",66,IF(F43="D-",63,IF(F43="F",59,0)))))))))))))</f>
        <v>0</v>
      </c>
      <c r="H43" s="15"/>
      <c r="I43" s="24" t="s">
        <v>60</v>
      </c>
      <c r="J43" s="22"/>
      <c r="K43" s="19">
        <f>IF(J43="A+",100,IF(J43="A",100,IF(J43="A-",93,IF(J43="B+",89,IF(J43="B",86,IF(J43="B-",83,IF(J43="C+",79,IF(J43="C",76,IF(J43="C-",73,IF(J43="D+",69,IF(J43="D",66,IF(J43="D-",63,IF(J43="F",59,0)))))))))))))</f>
        <v>0</v>
      </c>
      <c r="L43" s="15"/>
      <c r="M43" s="24" t="s">
        <v>60</v>
      </c>
      <c r="N43" s="25"/>
      <c r="O43" s="19">
        <f>IF(N43="A+",100,IF(N43="A",100,IF(N43="A-",93,IF(N43="B+",89,IF(N43="B",86,IF(N43="B-",83,IF(N43="C+",79,IF(N43="C",76,IF(N43="C-",73,IF(N43="D+",69,IF(N43="D",66,IF(N43="D-",63,IF(N43="F",59,0)))))))))))))</f>
        <v>0</v>
      </c>
    </row>
    <row r="44" spans="1:15" s="32" customFormat="1" ht="10" customHeight="1">
      <c r="A44" s="24" t="s">
        <v>42</v>
      </c>
      <c r="B44" s="25"/>
      <c r="C44" s="19">
        <f t="shared" ref="C44:C45" si="16">IF(B44="A+",100,IF(B44="A",100,IF(B44="A-",93,IF(B44="B+",89,IF(B44="B",86,IF(B44="B-",83,IF(B44="C+",79,IF(B44="C",76,IF(B44="C-",73,IF(B44="D+",69,IF(B44="D",66,IF(B44="D-",63,IF(B44="F",59,0)))))))))))))</f>
        <v>0</v>
      </c>
      <c r="D44" s="15"/>
      <c r="E44" s="24" t="s">
        <v>42</v>
      </c>
      <c r="F44" s="25"/>
      <c r="G44" s="19">
        <f t="shared" ref="G44:G45" si="17">IF(F44="A+",100,IF(F44="A",100,IF(F44="A-",93,IF(F44="B+",89,IF(F44="B",86,IF(F44="B-",83,IF(F44="C+",79,IF(F44="C",76,IF(F44="C-",73,IF(F44="D+",69,IF(F44="D",66,IF(F44="D-",63,IF(F44="F",59,0)))))))))))))</f>
        <v>0</v>
      </c>
      <c r="H44" s="15"/>
      <c r="I44" s="24" t="s">
        <v>42</v>
      </c>
      <c r="J44" s="25"/>
      <c r="K44" s="19">
        <f t="shared" ref="K44:K45" si="18">IF(J44="A+",100,IF(J44="A",100,IF(J44="A-",93,IF(J44="B+",89,IF(J44="B",86,IF(J44="B-",83,IF(J44="C+",79,IF(J44="C",76,IF(J44="C-",73,IF(J44="D+",69,IF(J44="D",66,IF(J44="D-",63,IF(J44="F",59,0)))))))))))))</f>
        <v>0</v>
      </c>
      <c r="L44" s="15"/>
      <c r="M44" s="24" t="s">
        <v>42</v>
      </c>
      <c r="N44" s="25"/>
      <c r="O44" s="19">
        <f t="shared" ref="O44:O45" si="19">IF(N44="A+",100,IF(N44="A",100,IF(N44="A-",93,IF(N44="B+",89,IF(N44="B",86,IF(N44="B-",83,IF(N44="C+",79,IF(N44="C",76,IF(N44="C-",73,IF(N44="D+",69,IF(N44="D",66,IF(N44="D-",63,IF(N44="F",59,0)))))))))))))</f>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IF(B60="A+",100,IF(B60="A",100,IF(B60="A-",93,IF(B60="B+",89,IF(B60="B",86,IF(B60="B-",83,IF(B60="C+",79,IF(B60="C",76,IF(B60="C-",73,IF(B60="D+",69,IF(B60="D",66,IF(B60="D-",63,IF(B60="F",59,0)))))))))))))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IF(B61="A+",100,IF(B61="A",100,IF(B61="A-",93,IF(B61="B+",89,IF(B61="B",86,IF(B61="B-",83,IF(B61="C+",79,IF(B61="C",76,IF(B61="C-",73,IF(B61="D+",69,IF(B61="D",66,IF(B61="D-",63,IF(B61="F",59,0)))))))))))))</f>
        <v>0</v>
      </c>
      <c r="D61" s="15"/>
      <c r="E61" s="24"/>
      <c r="F61" s="25"/>
      <c r="G61" s="19"/>
      <c r="H61" s="15"/>
      <c r="I61" s="15"/>
      <c r="J61" s="15"/>
      <c r="K61" s="15"/>
      <c r="L61" s="15"/>
      <c r="M61" s="13" t="s">
        <v>59</v>
      </c>
      <c r="N61" s="99" t="str">
        <f>B101</f>
        <v xml:space="preserve"> </v>
      </c>
      <c r="O61" s="99"/>
    </row>
    <row r="62" spans="1:15" s="32" customFormat="1" ht="10" customHeight="1">
      <c r="A62" s="24" t="s">
        <v>61</v>
      </c>
      <c r="B62" s="25"/>
      <c r="C62" s="19">
        <f>IF(B62="A+",100,IF(B62="A",100,IF(B62="A-",93,IF(B62="B+",89,IF(B62="B",86,IF(B62="B-",83,IF(B62="C+",79,IF(B62="C",76,IF(B62="C-",73,IF(B62="D+",69,IF(B62="D",66,IF(B62="D-",63,IF(B62="F",59,0)))))))))))))</f>
        <v>0</v>
      </c>
      <c r="D62" s="15"/>
      <c r="E62" s="24"/>
      <c r="F62" s="25"/>
      <c r="G62" s="19"/>
      <c r="H62" s="15"/>
      <c r="I62" s="15"/>
      <c r="J62" s="15"/>
      <c r="K62" s="15"/>
      <c r="L62" s="15"/>
      <c r="M62" s="13"/>
      <c r="N62" s="100"/>
      <c r="O62" s="100"/>
    </row>
    <row r="63" spans="1:15" s="32" customFormat="1" ht="10" customHeight="1">
      <c r="A63" s="24" t="s">
        <v>60</v>
      </c>
      <c r="B63" s="25"/>
      <c r="C63" s="19">
        <f>IF(B63="A+",100,IF(B63="A",100,IF(B63="A-",93,IF(B63="B+",89,IF(B63="B",86,IF(B63="B-",83,IF(B63="C+",79,IF(B63="C",76,IF(B63="C-",73,IF(B63="D+",69,IF(B63="D",66,IF(B63="D-",63,IF(B63="F",59,0)))))))))))))</f>
        <v>0</v>
      </c>
      <c r="D63" s="15"/>
      <c r="E63" s="24"/>
      <c r="F63" s="25"/>
      <c r="G63" s="19"/>
      <c r="H63" s="15"/>
      <c r="I63" s="15"/>
      <c r="J63" s="15"/>
      <c r="K63" s="15"/>
      <c r="L63" s="15"/>
      <c r="M63" s="19"/>
      <c r="N63" s="15"/>
      <c r="O63" s="15"/>
    </row>
    <row r="64" spans="1:15" s="32" customFormat="1" ht="10" customHeight="1">
      <c r="A64" s="24" t="s">
        <v>42</v>
      </c>
      <c r="B64" s="25"/>
      <c r="C64" s="19">
        <f t="shared" ref="C64:C65" si="20">IF(B64="A+",100,IF(B64="A",100,IF(B64="A-",93,IF(B64="B+",89,IF(B64="B",86,IF(B64="B-",83,IF(B64="C+",79,IF(B64="C",76,IF(B64="C-",73,IF(B64="D+",69,IF(B64="D",66,IF(B64="D-",63,IF(B64="F",59,0)))))))))))))</f>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33"/>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IF(B67="A+",100,IF(B67="A",100,IF(B67="A-",93,IF(B67="B+",89,IF(B67="B",86,IF(B67="B-",83,IF(B67="C+",79,IF(B67="C",76,IF(B67="C-",73,IF(B67="D+",69,IF(B67="D",66,IF(B67="D-",63,IF(B67="F",59,0)))))))))))))</f>
        <v>0</v>
      </c>
      <c r="D67" s="15"/>
      <c r="E67" s="24"/>
      <c r="F67" s="25"/>
      <c r="G67" s="19"/>
      <c r="H67" s="15"/>
      <c r="I67" s="15"/>
      <c r="J67" s="15"/>
      <c r="K67" s="15"/>
      <c r="L67" s="15"/>
      <c r="M67" s="19"/>
      <c r="N67" s="15"/>
      <c r="O67" s="15"/>
    </row>
    <row r="68" spans="1:15" s="32" customFormat="1" ht="10" customHeight="1">
      <c r="A68" s="24" t="s">
        <v>62</v>
      </c>
      <c r="B68" s="25"/>
      <c r="C68" s="19">
        <f>IF(B68="A+",100,IF(B68="A",100,IF(B68="A-",93,IF(B68="B+",89,IF(B68="B",86,IF(B68="B-",83,IF(B68="C+",79,IF(B68="C",76,IF(B68="C-",73,IF(B68="D+",69,IF(B68="D",66,IF(B68="D-",63,IF(B68="F",59,0)))))))))))))</f>
        <v>0</v>
      </c>
      <c r="D68" s="15"/>
      <c r="E68" s="24"/>
      <c r="F68" s="25"/>
      <c r="G68" s="19"/>
      <c r="H68" s="15"/>
      <c r="I68" s="15"/>
      <c r="J68" s="15"/>
      <c r="K68" s="15"/>
      <c r="L68" s="15"/>
      <c r="M68" s="19"/>
      <c r="N68" s="15"/>
      <c r="O68" s="15"/>
    </row>
    <row r="69" spans="1:15" s="32" customFormat="1" ht="10" customHeight="1">
      <c r="A69" s="24" t="s">
        <v>61</v>
      </c>
      <c r="B69" s="25"/>
      <c r="C69" s="19">
        <f>IF(B69="A+",100,IF(B69="A",100,IF(B69="A-",93,IF(B69="B+",89,IF(B69="B",86,IF(B69="B-",83,IF(B69="C+",79,IF(B69="C",76,IF(B69="C-",73,IF(B69="D+",69,IF(B69="D",66,IF(B69="D-",63,IF(B69="F",59,0)))))))))))))</f>
        <v>0</v>
      </c>
      <c r="D69" s="15"/>
      <c r="E69" s="24"/>
      <c r="F69" s="25"/>
      <c r="G69" s="19"/>
      <c r="H69" s="15"/>
      <c r="I69" s="15"/>
      <c r="J69" s="15"/>
      <c r="K69" s="15"/>
      <c r="L69" s="15"/>
      <c r="M69" s="19"/>
      <c r="N69" s="15"/>
      <c r="O69" s="15"/>
    </row>
    <row r="70" spans="1:15" s="32" customFormat="1" ht="10" customHeight="1">
      <c r="A70" s="24" t="s">
        <v>60</v>
      </c>
      <c r="B70" s="25"/>
      <c r="C70" s="19">
        <f>IF(B70="A+",100,IF(B70="A",100,IF(B70="A-",93,IF(B70="B+",89,IF(B70="B",86,IF(B70="B-",83,IF(B70="C+",79,IF(B70="C",76,IF(B70="C-",73,IF(B70="D+",69,IF(B70="D",66,IF(B70="D-",63,IF(B70="F",59,0)))))))))))))</f>
        <v>0</v>
      </c>
      <c r="D70" s="15"/>
      <c r="E70" s="24"/>
      <c r="F70" s="25"/>
      <c r="G70" s="19"/>
      <c r="H70" s="15"/>
      <c r="I70" s="15"/>
      <c r="J70" s="15"/>
      <c r="K70" s="15"/>
      <c r="L70" s="15"/>
      <c r="M70" s="19"/>
      <c r="N70" s="15"/>
      <c r="O70" s="15"/>
    </row>
    <row r="71" spans="1:15" s="32" customFormat="1" ht="10" customHeight="1">
      <c r="A71" s="24" t="s">
        <v>42</v>
      </c>
      <c r="B71" s="25"/>
      <c r="C71" s="19">
        <f t="shared" ref="C71:C72" si="21">IF(B71="A+",100,IF(B71="A",100,IF(B71="A-",93,IF(B71="B+",89,IF(B71="B",86,IF(B71="B-",83,IF(B71="C+",79,IF(B71="C",76,IF(B71="C-",73,IF(B71="D+",69,IF(B71="D",66,IF(B71="D-",63,IF(B71="F",59,0)))))))))))))</f>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IF(B74="A+",100,IF(B74="A",100,IF(B74="A-",93,IF(B74="B+",89,IF(B74="B",86,IF(B74="B-",83,IF(B74="C+",79,IF(B74="C",76,IF(B74="C-",73,IF(B74="D+",69,IF(B74="D",66,IF(B74="D-",63,IF(B74="F",59,0)))))))))))))</f>
        <v>0</v>
      </c>
      <c r="D74" s="15"/>
      <c r="E74" s="24"/>
      <c r="F74" s="25"/>
      <c r="G74" s="19"/>
      <c r="H74" s="15"/>
      <c r="I74" s="15"/>
      <c r="J74" s="15"/>
      <c r="K74" s="15"/>
      <c r="L74" s="15"/>
      <c r="M74" s="19"/>
      <c r="N74" s="15"/>
      <c r="O74" s="15"/>
    </row>
    <row r="75" spans="1:15" s="32" customFormat="1" ht="10" customHeight="1">
      <c r="A75" s="24" t="s">
        <v>62</v>
      </c>
      <c r="B75" s="25"/>
      <c r="C75" s="19">
        <f>IF(B75="A+",100,IF(B75="A",100,IF(B75="A-",93,IF(B75="B+",89,IF(B75="B",86,IF(B75="B-",83,IF(B75="C+",79,IF(B75="C",76,IF(B75="C-",73,IF(B75="D+",69,IF(B75="D",66,IF(B75="D-",63,IF(B75="F",59,0)))))))))))))</f>
        <v>0</v>
      </c>
      <c r="D75" s="15"/>
      <c r="E75" s="24"/>
      <c r="F75" s="25"/>
      <c r="G75" s="19"/>
      <c r="H75" s="15"/>
      <c r="I75" s="15"/>
      <c r="J75" s="15"/>
      <c r="K75" s="15"/>
      <c r="L75" s="15"/>
      <c r="M75" s="19"/>
      <c r="N75" s="15"/>
      <c r="O75" s="15"/>
    </row>
    <row r="76" spans="1:15" s="32" customFormat="1" ht="10" customHeight="1">
      <c r="A76" s="24" t="s">
        <v>61</v>
      </c>
      <c r="B76" s="25"/>
      <c r="C76" s="19">
        <f>IF(B76="A+",100,IF(B76="A",100,IF(B76="A-",93,IF(B76="B+",89,IF(B76="B",86,IF(B76="B-",83,IF(B76="C+",79,IF(B76="C",76,IF(B76="C-",73,IF(B76="D+",69,IF(B76="D",66,IF(B76="D-",63,IF(B76="F",59,0)))))))))))))</f>
        <v>0</v>
      </c>
      <c r="D76" s="15"/>
      <c r="E76" s="24"/>
      <c r="F76" s="25"/>
      <c r="G76" s="19"/>
      <c r="H76" s="15"/>
      <c r="I76" s="15"/>
      <c r="J76" s="15"/>
      <c r="K76" s="15"/>
      <c r="L76" s="15"/>
      <c r="M76" s="19"/>
      <c r="N76" s="15"/>
      <c r="O76" s="15"/>
    </row>
    <row r="77" spans="1:15" s="32" customFormat="1" ht="10" customHeight="1">
      <c r="A77" s="24" t="s">
        <v>60</v>
      </c>
      <c r="B77" s="25"/>
      <c r="C77" s="19">
        <f>IF(B77="A+",100,IF(B77="A",100,IF(B77="A-",93,IF(B77="B+",89,IF(B77="B",86,IF(B77="B-",83,IF(B77="C+",79,IF(B77="C",76,IF(B77="C-",73,IF(B77="D+",69,IF(B77="D",66,IF(B77="D-",63,IF(B77="F",59,0)))))))))))))</f>
        <v>0</v>
      </c>
      <c r="D77" s="15"/>
      <c r="E77" s="24"/>
      <c r="F77" s="25"/>
      <c r="G77" s="19"/>
      <c r="H77" s="15"/>
      <c r="I77" s="15"/>
      <c r="J77" s="15"/>
      <c r="K77" s="15"/>
      <c r="L77" s="15"/>
      <c r="M77" s="19"/>
      <c r="N77" s="15"/>
      <c r="O77" s="15"/>
    </row>
    <row r="78" spans="1:15" s="32" customFormat="1" ht="10" customHeight="1">
      <c r="A78" s="24" t="s">
        <v>42</v>
      </c>
      <c r="B78" s="25"/>
      <c r="C78" s="19">
        <f t="shared" ref="C78:C79" si="22">IF(B78="A+",100,IF(B78="A",100,IF(B78="A-",93,IF(B78="B+",89,IF(B78="B",86,IF(B78="B-",83,IF(B78="C+",79,IF(B78="C",76,IF(B78="C-",73,IF(B78="D+",69,IF(B78="D",66,IF(B78="D-",63,IF(B78="F",59,0)))))))))))))</f>
        <v>0</v>
      </c>
      <c r="D78" s="15"/>
      <c r="E78" s="24"/>
      <c r="F78" s="25"/>
      <c r="G78" s="19"/>
      <c r="H78" s="15"/>
      <c r="I78" s="15"/>
      <c r="J78" s="15"/>
      <c r="K78" s="15"/>
      <c r="L78" s="15"/>
      <c r="M78" s="15"/>
      <c r="N78" s="15"/>
      <c r="O78" s="15"/>
    </row>
    <row r="79" spans="1:15" s="32" customFormat="1" ht="10" customHeight="1">
      <c r="A79" s="24" t="s">
        <v>43</v>
      </c>
      <c r="B79" s="25"/>
      <c r="C79" s="19">
        <f t="shared" si="22"/>
        <v>0</v>
      </c>
      <c r="D79" s="15"/>
      <c r="E79" s="24"/>
      <c r="F79" s="25"/>
      <c r="G79" s="19"/>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25"/>
      <c r="C81" s="19">
        <f>IF(B81="A+",100,IF(B81="A",100,IF(B81="A-",93,IF(B81="B+",89,IF(B81="B",86,IF(B81="B-",83,IF(B81="C+",79,IF(B81="C",76,IF(B81="C-",73,IF(B81="D+",69,IF(B81="D",66,IF(B81="D-",63,IF(B81="F",59,0)))))))))))))</f>
        <v>0</v>
      </c>
      <c r="D81" s="15"/>
      <c r="E81" s="24"/>
      <c r="F81" s="25"/>
      <c r="G81" s="19"/>
      <c r="H81" s="15"/>
      <c r="I81" s="15"/>
      <c r="J81" s="15"/>
      <c r="K81" s="15"/>
      <c r="L81" s="15"/>
      <c r="M81" s="15"/>
      <c r="N81" s="15"/>
      <c r="O81" s="15"/>
    </row>
    <row r="82" spans="1:15" s="32" customFormat="1" ht="10" customHeight="1">
      <c r="A82" s="24" t="s">
        <v>62</v>
      </c>
      <c r="B82" s="25"/>
      <c r="C82" s="19">
        <f>IF(B82="A+",100,IF(B82="A",100,IF(B82="A-",93,IF(B82="B+",89,IF(B82="B",86,IF(B82="B-",83,IF(B82="C+",79,IF(B82="C",76,IF(B82="C-",73,IF(B82="D+",69,IF(B82="D",66,IF(B82="D-",63,IF(B82="F",59,0)))))))))))))</f>
        <v>0</v>
      </c>
      <c r="D82" s="15"/>
      <c r="E82" s="24"/>
      <c r="F82" s="25"/>
      <c r="G82" s="19"/>
      <c r="H82" s="15"/>
      <c r="I82" s="15"/>
      <c r="J82" s="15"/>
      <c r="K82" s="15"/>
      <c r="L82" s="15"/>
      <c r="M82" s="15"/>
      <c r="N82" s="15"/>
      <c r="O82" s="15"/>
    </row>
    <row r="83" spans="1:15" s="32" customFormat="1" ht="10" customHeight="1">
      <c r="A83" s="24" t="s">
        <v>61</v>
      </c>
      <c r="B83" s="25"/>
      <c r="C83" s="19">
        <f>IF(B83="A+",100,IF(B83="A",100,IF(B83="A-",93,IF(B83="B+",89,IF(B83="B",86,IF(B83="B-",83,IF(B83="C+",79,IF(B83="C",76,IF(B83="C-",73,IF(B83="D+",69,IF(B83="D",66,IF(B83="D-",63,IF(B83="F",59,0)))))))))))))</f>
        <v>0</v>
      </c>
      <c r="D83" s="15"/>
      <c r="E83" s="24"/>
      <c r="F83" s="25"/>
      <c r="G83" s="19"/>
      <c r="H83" s="15"/>
      <c r="I83" s="15"/>
      <c r="J83" s="15"/>
      <c r="K83" s="15"/>
      <c r="L83" s="15"/>
      <c r="M83" s="15"/>
      <c r="N83" s="15"/>
      <c r="O83" s="15"/>
    </row>
    <row r="84" spans="1:15" s="32" customFormat="1" ht="10" customHeight="1">
      <c r="A84" s="24" t="s">
        <v>60</v>
      </c>
      <c r="B84" s="25"/>
      <c r="C84" s="19">
        <f>IF(B84="A+",100,IF(B84="A",100,IF(B84="A-",93,IF(B84="B+",89,IF(B84="B",86,IF(B84="B-",83,IF(B84="C+",79,IF(B84="C",76,IF(B84="C-",73,IF(B84="D+",69,IF(B84="D",66,IF(B84="D-",63,IF(B84="F",59,0)))))))))))))</f>
        <v>0</v>
      </c>
      <c r="D84" s="15"/>
      <c r="E84" s="24"/>
      <c r="F84" s="25"/>
      <c r="G84" s="19"/>
      <c r="H84" s="15"/>
      <c r="I84" s="15"/>
      <c r="J84" s="15"/>
      <c r="K84" s="15"/>
      <c r="L84" s="15"/>
      <c r="M84" s="15"/>
      <c r="N84" s="15"/>
      <c r="O84" s="15"/>
    </row>
    <row r="85" spans="1:15" s="32" customFormat="1" ht="10" customHeight="1">
      <c r="A85" s="24" t="s">
        <v>42</v>
      </c>
      <c r="B85" s="25"/>
      <c r="C85" s="19">
        <f t="shared" ref="C85:C86" si="23">IF(B85="A+",100,IF(B85="A",100,IF(B85="A-",93,IF(B85="B+",89,IF(B85="B",86,IF(B85="B-",83,IF(B85="C+",79,IF(B85="C",76,IF(B85="C-",73,IF(B85="D+",69,IF(B85="D",66,IF(B85="D-",63,IF(B85="F",59,0)))))))))))))</f>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25"/>
      <c r="C88" s="19">
        <f>IF(B88="A+",100,IF(B88="A",100,IF(B88="A-",93,IF(B88="B+",89,IF(B88="B",86,IF(B88="B-",83,IF(B88="C+",79,IF(B88="C",76,IF(B88="C-",73,IF(B88="D+",69,IF(B88="D",66,IF(B88="D-",63,IF(B88="F",59,0)))))))))))))</f>
        <v>0</v>
      </c>
      <c r="D88" s="15"/>
      <c r="E88" s="24"/>
      <c r="F88" s="25"/>
      <c r="G88" s="19"/>
      <c r="H88" s="15"/>
      <c r="I88" s="15"/>
      <c r="J88" s="15"/>
      <c r="K88" s="15"/>
      <c r="L88" s="15"/>
      <c r="M88" s="19"/>
      <c r="N88" s="15"/>
      <c r="O88" s="15"/>
    </row>
    <row r="89" spans="1:15" s="32" customFormat="1" ht="10" customHeight="1">
      <c r="A89" s="24" t="s">
        <v>62</v>
      </c>
      <c r="B89" s="25"/>
      <c r="C89" s="19">
        <f>IF(B89="A+",100,IF(B89="A",100,IF(B89="A-",93,IF(B89="B+",89,IF(B89="B",86,IF(B89="B-",83,IF(B89="C+",79,IF(B89="C",76,IF(B89="C-",73,IF(B89="D+",69,IF(B89="D",66,IF(B89="D-",63,IF(B89="F",59,0)))))))))))))</f>
        <v>0</v>
      </c>
      <c r="D89" s="15"/>
      <c r="E89" s="24"/>
      <c r="F89" s="25"/>
      <c r="G89" s="19"/>
      <c r="H89" s="15"/>
      <c r="I89" s="15"/>
      <c r="J89" s="15"/>
      <c r="K89" s="15"/>
      <c r="L89" s="15"/>
      <c r="M89" s="19"/>
      <c r="N89" s="15"/>
      <c r="O89" s="15"/>
    </row>
    <row r="90" spans="1:15" s="32" customFormat="1" ht="10" customHeight="1">
      <c r="A90" s="24" t="s">
        <v>61</v>
      </c>
      <c r="B90" s="25"/>
      <c r="C90" s="19">
        <f>IF(B90="A+",100,IF(B90="A",100,IF(B90="A-",93,IF(B90="B+",89,IF(B90="B",86,IF(B90="B-",83,IF(B90="C+",79,IF(B90="C",76,IF(B90="C-",73,IF(B90="D+",69,IF(B90="D",66,IF(B90="D-",63,IF(B90="F",59,0)))))))))))))</f>
        <v>0</v>
      </c>
      <c r="D90" s="15"/>
      <c r="E90" s="24"/>
      <c r="F90" s="25"/>
      <c r="G90" s="19"/>
      <c r="H90" s="15"/>
      <c r="I90" s="15"/>
      <c r="J90" s="15"/>
      <c r="K90" s="15"/>
      <c r="L90" s="15"/>
      <c r="M90" s="19"/>
      <c r="N90" s="15"/>
      <c r="O90" s="15"/>
    </row>
    <row r="91" spans="1:15" s="32" customFormat="1" ht="10" customHeight="1">
      <c r="A91" s="24" t="s">
        <v>60</v>
      </c>
      <c r="B91" s="25"/>
      <c r="C91" s="19">
        <f>IF(B91="A+",100,IF(B91="A",100,IF(B91="A-",93,IF(B91="B+",89,IF(B91="B",86,IF(B91="B-",83,IF(B91="C+",79,IF(B91="C",76,IF(B91="C-",73,IF(B91="D+",69,IF(B91="D",66,IF(B91="D-",63,IF(B91="F",59,0)))))))))))))</f>
        <v>0</v>
      </c>
      <c r="D91" s="15"/>
      <c r="E91" s="24"/>
      <c r="F91" s="25"/>
      <c r="G91" s="19"/>
      <c r="H91" s="15"/>
      <c r="I91" s="15"/>
      <c r="J91" s="15"/>
      <c r="K91" s="15"/>
      <c r="L91" s="15"/>
      <c r="M91" s="19"/>
      <c r="N91" s="15"/>
      <c r="O91" s="15"/>
    </row>
    <row r="92" spans="1:15" s="32" customFormat="1" ht="10" customHeight="1">
      <c r="A92" s="24" t="s">
        <v>42</v>
      </c>
      <c r="B92" s="25"/>
      <c r="C92" s="19">
        <f t="shared" ref="C92:C93" si="24">IF(B92="A+",100,IF(B92="A",100,IF(B92="A-",93,IF(B92="B+",89,IF(B92="B",86,IF(B92="B-",83,IF(B92="C+",79,IF(B92="C",76,IF(B92="C-",73,IF(B92="D+",69,IF(B92="D",66,IF(B92="D-",63,IF(B92="F",59,0)))))))))))))</f>
        <v>0</v>
      </c>
      <c r="E92" s="24"/>
      <c r="F92" s="25"/>
      <c r="G92" s="19"/>
      <c r="H92" s="15"/>
      <c r="I92" s="15"/>
      <c r="J92" s="15"/>
      <c r="K92" s="15"/>
      <c r="L92" s="15"/>
      <c r="M92" s="19"/>
      <c r="N92" s="15"/>
      <c r="O92" s="15"/>
    </row>
    <row r="93" spans="1:15" s="32" customFormat="1" ht="10" customHeight="1">
      <c r="A93" s="24" t="s">
        <v>43</v>
      </c>
      <c r="B93" s="25"/>
      <c r="C93" s="19">
        <f t="shared" si="24"/>
        <v>0</v>
      </c>
      <c r="E93" s="24"/>
      <c r="F93" s="25"/>
      <c r="G93" s="19"/>
      <c r="H93" s="15"/>
      <c r="I93" s="15"/>
      <c r="J93" s="15"/>
      <c r="K93" s="15"/>
      <c r="L93" s="15"/>
      <c r="M93" s="19"/>
      <c r="N93" s="15"/>
      <c r="O93" s="15"/>
    </row>
    <row r="94" spans="1:15" s="32" customFormat="1" ht="10" customHeight="1">
      <c r="A94" s="15"/>
      <c r="B94" s="15"/>
      <c r="C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E99" s="19"/>
      <c r="F99" s="73"/>
      <c r="G99" s="73"/>
      <c r="H99" s="15"/>
      <c r="I99" s="15"/>
      <c r="J99" s="15"/>
      <c r="K99" s="15"/>
      <c r="L99" s="15"/>
      <c r="M99" s="19"/>
      <c r="N99" s="15"/>
      <c r="O99" s="15"/>
    </row>
    <row r="100" spans="1:15" s="32" customFormat="1" ht="10" customHeight="1">
      <c r="A100" s="15"/>
      <c r="B100" s="27"/>
      <c r="C100" s="27"/>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D104" s="1"/>
      <c r="E104" s="1"/>
      <c r="F104" s="1"/>
      <c r="G104" s="1"/>
      <c r="H104" s="1"/>
      <c r="I104" s="1"/>
      <c r="J104" s="1"/>
      <c r="K104" s="1"/>
      <c r="L104" s="1"/>
      <c r="M104" s="2"/>
      <c r="N104" s="1"/>
      <c r="O104" s="1"/>
    </row>
    <row r="105" spans="1:15" ht="12" customHeight="1">
      <c r="D105" s="1"/>
      <c r="E105" s="1"/>
      <c r="F105" s="1"/>
      <c r="G105" s="1"/>
      <c r="H105" s="1"/>
      <c r="I105" s="1"/>
      <c r="J105" s="1"/>
      <c r="K105" s="1"/>
      <c r="L105" s="1"/>
      <c r="M105" s="2"/>
      <c r="N105" s="1"/>
      <c r="O105" s="1"/>
    </row>
    <row r="106" spans="1:15" ht="12" customHeight="1">
      <c r="D106" s="1"/>
      <c r="E106" s="1"/>
      <c r="F106" s="1"/>
      <c r="G106" s="1"/>
      <c r="H106" s="1"/>
      <c r="I106" s="1"/>
      <c r="J106" s="1"/>
      <c r="K106" s="1"/>
      <c r="L106" s="1"/>
      <c r="M106" s="2"/>
      <c r="N106" s="1"/>
      <c r="O106" s="1"/>
    </row>
    <row r="107" spans="1:15" ht="12" customHeight="1">
      <c r="D107" s="1"/>
      <c r="E107" s="1"/>
      <c r="F107" s="1"/>
      <c r="G107" s="1"/>
      <c r="H107" s="1"/>
      <c r="I107" s="1"/>
      <c r="J107" s="1"/>
      <c r="K107" s="1"/>
      <c r="L107" s="1"/>
      <c r="M107" s="2"/>
      <c r="N107" s="1"/>
      <c r="O107" s="1"/>
    </row>
    <row r="108" spans="1:15" ht="12" customHeight="1">
      <c r="E108" s="1"/>
      <c r="F108" s="1"/>
      <c r="G108" s="1"/>
      <c r="M108" s="2"/>
      <c r="N108" s="1"/>
      <c r="O108" s="1"/>
    </row>
    <row r="109" spans="1:15" ht="12" customHeight="1">
      <c r="E109" s="1"/>
      <c r="F109" s="1"/>
      <c r="G109" s="1"/>
      <c r="M109" s="2"/>
      <c r="N109" s="1"/>
      <c r="O109" s="1"/>
    </row>
    <row r="110" spans="1:15" ht="12" customHeight="1">
      <c r="E110" s="1"/>
      <c r="F110" s="1"/>
      <c r="G110" s="1"/>
      <c r="M110" s="2"/>
      <c r="N110" s="1"/>
      <c r="O110" s="1"/>
    </row>
    <row r="111" spans="1:15" ht="12" customHeight="1">
      <c r="E111" s="1"/>
      <c r="F111" s="1"/>
      <c r="G111" s="1"/>
      <c r="M111" s="2"/>
      <c r="N111" s="1"/>
      <c r="O111" s="1"/>
    </row>
    <row r="112" spans="1:15" ht="12" customHeight="1">
      <c r="E112" s="1"/>
      <c r="F112" s="1"/>
      <c r="G112" s="1"/>
      <c r="M112" s="2"/>
      <c r="N112" s="1"/>
      <c r="O112" s="1"/>
    </row>
    <row r="113" spans="1:15" ht="12" customHeight="1">
      <c r="E113" s="1"/>
      <c r="F113" s="1"/>
      <c r="G113" s="1"/>
      <c r="N113" s="1"/>
      <c r="O113" s="1"/>
    </row>
    <row r="114" spans="1:15" ht="12" customHeight="1">
      <c r="A114" s="7"/>
      <c r="B114" s="6"/>
      <c r="C114" s="5"/>
      <c r="E114" s="1"/>
      <c r="F114" s="1"/>
      <c r="G114" s="1"/>
      <c r="N114" s="1"/>
      <c r="O114" s="1"/>
    </row>
    <row r="115" spans="1:15" ht="12" customHeight="1">
      <c r="A115" s="1"/>
      <c r="B115" s="1"/>
      <c r="C115" s="2"/>
      <c r="E115" s="1"/>
      <c r="F115" s="1"/>
      <c r="G115" s="1"/>
      <c r="N115" s="1"/>
      <c r="O115" s="1"/>
    </row>
    <row r="116" spans="1:15" ht="12" customHeight="1">
      <c r="A116" s="1"/>
      <c r="B116" s="1"/>
      <c r="C116" s="2"/>
      <c r="E116" s="1"/>
      <c r="F116" s="1"/>
      <c r="G116" s="1"/>
      <c r="N116" s="1"/>
      <c r="O116" s="1"/>
    </row>
    <row r="117" spans="1:15" ht="12" customHeight="1">
      <c r="A117" s="1"/>
      <c r="B117" s="1"/>
      <c r="C117" s="2"/>
      <c r="E117" s="1"/>
      <c r="F117" s="1"/>
      <c r="G117" s="1"/>
      <c r="N117" s="1"/>
      <c r="O117" s="1"/>
    </row>
    <row r="118" spans="1:15" ht="12" customHeight="1">
      <c r="N118" s="1"/>
      <c r="O118" s="1"/>
    </row>
    <row r="119" spans="1:15" ht="12" customHeight="1">
      <c r="D119" s="1"/>
      <c r="N119" s="1"/>
      <c r="O119" s="1"/>
    </row>
    <row r="120" spans="1:15" ht="12" customHeight="1">
      <c r="D120" s="1"/>
      <c r="N120" s="1"/>
      <c r="O120" s="1"/>
    </row>
    <row r="121" spans="1:15" ht="12" customHeight="1">
      <c r="D121" s="1"/>
      <c r="N121" s="1"/>
      <c r="O121" s="1"/>
    </row>
    <row r="122" spans="1:15" ht="12" customHeight="1">
      <c r="D122" s="1"/>
      <c r="H122" s="3"/>
      <c r="I122" s="3"/>
      <c r="J122" s="3"/>
      <c r="K122" s="3"/>
      <c r="L122" s="3"/>
      <c r="M122" s="2"/>
      <c r="N122" s="1"/>
      <c r="O122" s="1"/>
    </row>
    <row r="123" spans="1:15" ht="12" customHeight="1">
      <c r="D123" s="1"/>
      <c r="H123" s="3"/>
      <c r="I123" s="3"/>
      <c r="J123" s="3"/>
      <c r="K123" s="3"/>
      <c r="L123" s="3"/>
      <c r="M123" s="2"/>
      <c r="N123" s="1"/>
      <c r="O123" s="1"/>
    </row>
    <row r="124" spans="1:15" ht="12" customHeight="1">
      <c r="D124" s="1"/>
      <c r="H124" s="1"/>
      <c r="I124" s="1"/>
      <c r="J124" s="1"/>
      <c r="K124" s="1"/>
      <c r="L124" s="1"/>
      <c r="M124" s="2"/>
      <c r="N124" s="1"/>
      <c r="O124" s="1"/>
    </row>
    <row r="125" spans="1:15" ht="12" customHeight="1">
      <c r="D125" s="1"/>
      <c r="H125" s="1"/>
      <c r="I125" s="1"/>
      <c r="J125" s="1"/>
      <c r="K125" s="1"/>
      <c r="L125" s="1"/>
      <c r="M125" s="2"/>
      <c r="N125" s="1"/>
      <c r="O125" s="1"/>
    </row>
    <row r="126" spans="1:15" ht="12" customHeight="1">
      <c r="D126" s="1"/>
      <c r="H126" s="1"/>
      <c r="I126" s="1"/>
      <c r="J126" s="1"/>
      <c r="K126" s="1"/>
      <c r="L126" s="1"/>
      <c r="M126" s="2"/>
      <c r="N126" s="1"/>
      <c r="O126" s="1"/>
    </row>
    <row r="127" spans="1:15" ht="12" customHeight="1">
      <c r="D127" s="1"/>
      <c r="H127" s="1"/>
      <c r="I127" s="1"/>
      <c r="J127" s="1"/>
      <c r="K127" s="1"/>
      <c r="L127" s="1"/>
      <c r="M127" s="2"/>
      <c r="N127" s="1"/>
      <c r="O127" s="1"/>
    </row>
    <row r="128" spans="1:15" ht="12" customHeight="1">
      <c r="D128" s="1"/>
      <c r="H128" s="1"/>
      <c r="I128" s="1"/>
      <c r="J128" s="1"/>
      <c r="K128" s="1"/>
      <c r="L128" s="1"/>
      <c r="M128" s="2"/>
      <c r="N128" s="1"/>
      <c r="O128" s="1"/>
    </row>
    <row r="129" spans="4:15" ht="12" customHeight="1">
      <c r="D129" s="1"/>
      <c r="H129" s="1"/>
      <c r="I129" s="1"/>
      <c r="J129" s="1"/>
      <c r="K129" s="1"/>
      <c r="L129" s="1"/>
      <c r="M129" s="2"/>
      <c r="N129" s="1"/>
      <c r="O129" s="1"/>
    </row>
    <row r="130" spans="4:15" ht="12" customHeight="1">
      <c r="D130" s="1"/>
      <c r="H130" s="1"/>
      <c r="I130" s="1"/>
      <c r="J130" s="1"/>
      <c r="K130" s="1"/>
      <c r="L130" s="1"/>
      <c r="M130" s="2"/>
      <c r="N130" s="1"/>
      <c r="O130" s="1"/>
    </row>
    <row r="131" spans="4:15" ht="12" customHeight="1">
      <c r="D131" s="1"/>
      <c r="H131" s="1"/>
      <c r="I131" s="1"/>
      <c r="J131" s="1"/>
      <c r="K131" s="1"/>
      <c r="L131" s="1"/>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E137" s="1"/>
      <c r="F137" s="1"/>
      <c r="G137" s="1"/>
      <c r="M137" s="2"/>
      <c r="N137" s="1"/>
      <c r="O137" s="1"/>
    </row>
    <row r="138" spans="4:15" ht="12" customHeight="1">
      <c r="E138" s="1"/>
      <c r="F138" s="1"/>
      <c r="G138" s="1"/>
      <c r="M138" s="2"/>
      <c r="N138" s="1"/>
      <c r="O138" s="1"/>
    </row>
    <row r="139" spans="4:15" ht="12" customHeight="1">
      <c r="E139" s="1"/>
      <c r="F139" s="1"/>
      <c r="G139" s="1"/>
      <c r="M139" s="2"/>
      <c r="N139" s="1"/>
      <c r="O139" s="1"/>
    </row>
    <row r="140" spans="4:15" ht="12" customHeight="1">
      <c r="E140" s="1"/>
      <c r="F140" s="1"/>
      <c r="G140" s="1"/>
      <c r="M140" s="2"/>
      <c r="N140" s="1"/>
      <c r="O140" s="1"/>
    </row>
    <row r="141" spans="4:15" ht="12" customHeight="1">
      <c r="E141" s="1"/>
      <c r="F141" s="1"/>
      <c r="G141" s="1"/>
      <c r="M141" s="2"/>
      <c r="N141" s="1"/>
      <c r="O141" s="1"/>
    </row>
    <row r="142" spans="4:15" ht="12" customHeight="1">
      <c r="E142" s="1"/>
      <c r="F142" s="1"/>
      <c r="G142" s="1"/>
      <c r="M142" s="2"/>
      <c r="N142" s="1"/>
      <c r="O142" s="1"/>
    </row>
    <row r="143" spans="4:15" ht="12" customHeight="1">
      <c r="E143" s="1"/>
      <c r="F143" s="1"/>
      <c r="G143" s="1"/>
      <c r="M143" s="2"/>
      <c r="N143" s="1"/>
      <c r="O143" s="1"/>
    </row>
    <row r="144" spans="4:15" ht="12" customHeight="1">
      <c r="E144" s="1"/>
      <c r="F144" s="1"/>
      <c r="G144" s="1"/>
      <c r="M144" s="2"/>
      <c r="N144" s="1"/>
      <c r="O144" s="1"/>
    </row>
    <row r="145" spans="1:15" ht="12" customHeight="1">
      <c r="E145" s="1"/>
      <c r="F145" s="1"/>
      <c r="G145" s="1"/>
      <c r="M145" s="2"/>
      <c r="N145" s="1"/>
      <c r="O145" s="1"/>
    </row>
    <row r="146" spans="1:15" ht="12" customHeight="1">
      <c r="A146" s="1"/>
      <c r="B146" s="1"/>
      <c r="C146" s="2"/>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D152" s="1"/>
      <c r="H152" s="1"/>
      <c r="I152" s="1"/>
      <c r="J152" s="1"/>
      <c r="K152" s="1"/>
      <c r="L152" s="1"/>
      <c r="M152" s="2"/>
      <c r="N152" s="1"/>
      <c r="O152" s="1"/>
    </row>
    <row r="153" spans="1:15" ht="12" customHeight="1">
      <c r="D153" s="4"/>
      <c r="N153" s="1"/>
      <c r="O153" s="1"/>
    </row>
    <row r="154" spans="1:15" ht="12" customHeight="1">
      <c r="D154" s="1"/>
      <c r="N154" s="1"/>
      <c r="O154" s="1"/>
    </row>
    <row r="155" spans="1:15" ht="12" customHeight="1">
      <c r="D155" s="1"/>
      <c r="N155" s="1"/>
      <c r="O155" s="1"/>
    </row>
    <row r="156" spans="1:15" ht="12" customHeight="1">
      <c r="D156" s="1"/>
      <c r="N156" s="1"/>
      <c r="O156" s="1"/>
    </row>
    <row r="157" spans="1:15" ht="12" customHeight="1">
      <c r="D157" s="1"/>
      <c r="N157" s="1"/>
      <c r="O157" s="1"/>
    </row>
    <row r="158" spans="1:15" ht="12" customHeight="1">
      <c r="D158" s="1"/>
      <c r="N158" s="1"/>
      <c r="O158" s="1"/>
    </row>
    <row r="159" spans="1:15" ht="12" customHeight="1">
      <c r="D159" s="1"/>
      <c r="N159" s="1"/>
      <c r="O159" s="1"/>
    </row>
    <row r="160" spans="1:15" ht="12" customHeight="1">
      <c r="D160" s="1"/>
      <c r="N160" s="1"/>
      <c r="O160" s="1"/>
    </row>
    <row r="161" spans="1:15" ht="12" customHeight="1">
      <c r="D161" s="1"/>
      <c r="N161" s="1"/>
      <c r="O161" s="1"/>
    </row>
    <row r="162" spans="1:15" ht="12" customHeight="1">
      <c r="D162" s="1"/>
      <c r="E162" s="1"/>
      <c r="F162" s="1"/>
      <c r="G162" s="1"/>
      <c r="N162" s="1"/>
      <c r="O162" s="1"/>
    </row>
    <row r="163" spans="1:15" ht="12" customHeight="1">
      <c r="D163" s="1"/>
      <c r="N163" s="1"/>
      <c r="O163" s="1"/>
    </row>
    <row r="164" spans="1:15" ht="12" customHeight="1">
      <c r="D164" s="1"/>
      <c r="H164" s="3"/>
      <c r="I164" s="3"/>
      <c r="J164" s="3"/>
      <c r="K164" s="3"/>
      <c r="L164" s="3"/>
      <c r="M164" s="2"/>
      <c r="N164" s="1"/>
      <c r="O164" s="1"/>
    </row>
    <row r="165" spans="1:15" ht="12" customHeight="1">
      <c r="D165" s="1"/>
      <c r="H165" s="3"/>
      <c r="I165" s="3"/>
      <c r="J165" s="3"/>
      <c r="K165" s="3"/>
      <c r="L165" s="3"/>
      <c r="M165" s="2"/>
      <c r="N165" s="1"/>
      <c r="O165" s="1"/>
    </row>
    <row r="166" spans="1:15" ht="12" customHeight="1">
      <c r="M166" s="2"/>
      <c r="N166" s="1"/>
      <c r="O166" s="1"/>
    </row>
    <row r="167" spans="1:15" ht="12" customHeight="1">
      <c r="M167" s="2"/>
      <c r="N167" s="1"/>
      <c r="O167" s="1"/>
    </row>
    <row r="168" spans="1:15" ht="12" customHeight="1">
      <c r="M168" s="2"/>
      <c r="N168" s="1"/>
      <c r="O168" s="1"/>
    </row>
    <row r="169" spans="1:15" ht="12" customHeight="1">
      <c r="M169" s="2"/>
      <c r="N169" s="1"/>
      <c r="O169" s="1"/>
    </row>
    <row r="170" spans="1:15" ht="12" customHeight="1">
      <c r="M170" s="2"/>
      <c r="N170" s="1"/>
      <c r="O170" s="1"/>
    </row>
    <row r="171" spans="1:15" ht="12" customHeight="1">
      <c r="M171" s="2"/>
      <c r="N171" s="1"/>
      <c r="O171" s="1"/>
    </row>
    <row r="172" spans="1:15" ht="12" customHeight="1">
      <c r="M172" s="2"/>
      <c r="N172" s="1"/>
      <c r="O172" s="1"/>
    </row>
    <row r="173" spans="1:15" ht="12" customHeight="1">
      <c r="D173" s="1"/>
      <c r="H173" s="1"/>
      <c r="I173" s="1"/>
      <c r="J173" s="1"/>
      <c r="K173" s="1"/>
      <c r="L173" s="1"/>
      <c r="M173" s="2"/>
      <c r="N173" s="1"/>
      <c r="O173" s="1"/>
    </row>
    <row r="174" spans="1:15" ht="12" customHeight="1">
      <c r="D174" s="1"/>
      <c r="E174" s="3"/>
      <c r="F174" s="3"/>
      <c r="G174" s="3"/>
      <c r="H174" s="1"/>
      <c r="I174" s="1"/>
      <c r="J174" s="1"/>
      <c r="K174" s="1"/>
      <c r="L174" s="1"/>
      <c r="M174" s="2"/>
      <c r="N174" s="1"/>
      <c r="O174" s="1"/>
    </row>
    <row r="175" spans="1:15" ht="12" customHeight="1">
      <c r="A175" s="1"/>
      <c r="B175" s="1"/>
      <c r="C175" s="2"/>
      <c r="D175" s="1"/>
      <c r="E175" s="3"/>
      <c r="F175" s="3"/>
      <c r="G175" s="3"/>
      <c r="H175" s="1"/>
      <c r="I175" s="1"/>
      <c r="J175" s="1"/>
      <c r="K175" s="1"/>
      <c r="L175" s="1"/>
      <c r="M175" s="2"/>
      <c r="N175" s="1"/>
      <c r="O175" s="1"/>
    </row>
    <row r="176" spans="1:15" ht="12" customHeight="1">
      <c r="D176" s="1"/>
      <c r="H176" s="1"/>
      <c r="I176" s="1"/>
      <c r="J176" s="1"/>
      <c r="K176" s="1"/>
      <c r="L176" s="1"/>
      <c r="M176" s="2"/>
      <c r="N176" s="1"/>
      <c r="O176" s="1"/>
    </row>
    <row r="177" spans="4:15" ht="12" customHeight="1">
      <c r="D177" s="1"/>
      <c r="H177" s="1"/>
      <c r="I177" s="1"/>
      <c r="J177" s="1"/>
      <c r="K177" s="1"/>
      <c r="L177" s="1"/>
      <c r="M177" s="2"/>
      <c r="N177" s="1"/>
      <c r="O177" s="1"/>
    </row>
    <row r="178" spans="4:15" ht="12" customHeight="1">
      <c r="D178" s="1"/>
      <c r="H178" s="1"/>
      <c r="I178" s="1"/>
      <c r="J178" s="1"/>
      <c r="K178" s="1"/>
      <c r="L178" s="1"/>
      <c r="M178" s="2"/>
      <c r="N178" s="1"/>
      <c r="O178" s="1"/>
    </row>
    <row r="179" spans="4:15" ht="12" customHeight="1">
      <c r="D179" s="1"/>
      <c r="H179" s="1"/>
      <c r="I179" s="1"/>
      <c r="J179" s="1"/>
      <c r="K179" s="1"/>
      <c r="L179" s="1"/>
      <c r="M179" s="2"/>
      <c r="N179" s="1"/>
      <c r="O179" s="1"/>
    </row>
    <row r="180" spans="4:15" ht="12" customHeight="1">
      <c r="D180" s="1"/>
      <c r="H180" s="1"/>
      <c r="I180" s="1"/>
      <c r="J180" s="1"/>
      <c r="K180" s="1"/>
      <c r="L180" s="1"/>
      <c r="M180" s="2"/>
      <c r="N180" s="1"/>
      <c r="O180" s="1"/>
    </row>
    <row r="181" spans="4:15" ht="12" customHeight="1">
      <c r="D181" s="1"/>
      <c r="H181" s="1"/>
      <c r="I181" s="1"/>
      <c r="J181" s="1"/>
      <c r="K181" s="1"/>
      <c r="L181" s="1"/>
      <c r="M181" s="2"/>
      <c r="N181" s="1"/>
      <c r="O181" s="1"/>
    </row>
    <row r="182" spans="4:15" ht="12" customHeight="1">
      <c r="D182" s="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5" customHeight="1">
      <c r="D197" s="1"/>
      <c r="E197" s="1"/>
      <c r="F197" s="1"/>
      <c r="G197" s="1"/>
      <c r="H197" s="1"/>
      <c r="I197" s="1"/>
      <c r="J197" s="1"/>
      <c r="K197" s="1"/>
      <c r="L197" s="1"/>
      <c r="M197" s="2"/>
      <c r="N197" s="1"/>
      <c r="O197" s="1"/>
    </row>
    <row r="198" spans="4:15" ht="15" customHeight="1">
      <c r="D198" s="1"/>
      <c r="E198" s="1"/>
      <c r="F198" s="1"/>
      <c r="G198" s="1"/>
      <c r="H198" s="1"/>
      <c r="I198" s="1"/>
      <c r="J198" s="1"/>
      <c r="K198" s="1"/>
      <c r="L198" s="1"/>
      <c r="M198" s="2"/>
      <c r="N198" s="1"/>
      <c r="O198" s="1"/>
    </row>
    <row r="199" spans="4:15" ht="15" customHeight="1">
      <c r="D199" s="1"/>
      <c r="E199" s="1"/>
      <c r="F199" s="1"/>
      <c r="G199" s="1"/>
      <c r="H199" s="1"/>
      <c r="I199" s="1"/>
      <c r="J199" s="1"/>
      <c r="K199" s="1"/>
      <c r="L199" s="1"/>
      <c r="M199" s="2"/>
      <c r="N199" s="1"/>
      <c r="O199" s="1"/>
    </row>
    <row r="200" spans="4:15" ht="15" customHeight="1">
      <c r="D200" s="1"/>
      <c r="E200" s="1"/>
      <c r="F200" s="1"/>
      <c r="G200" s="1"/>
      <c r="H200" s="1"/>
      <c r="I200" s="1"/>
      <c r="J200" s="1"/>
      <c r="K200" s="1"/>
      <c r="L200" s="1"/>
      <c r="M200" s="2"/>
      <c r="N200" s="1"/>
      <c r="O200" s="1"/>
    </row>
    <row r="201" spans="4:15" ht="15" customHeight="1">
      <c r="D201" s="1"/>
      <c r="E201" s="1"/>
      <c r="F201" s="1"/>
      <c r="G201" s="1"/>
      <c r="H201" s="1"/>
      <c r="I201" s="1"/>
      <c r="J201" s="1"/>
      <c r="K201" s="1"/>
      <c r="L201" s="1"/>
      <c r="M201" s="2"/>
      <c r="N201" s="1"/>
      <c r="O201" s="1"/>
    </row>
    <row r="202" spans="4:15" ht="15" customHeight="1">
      <c r="D202" s="1"/>
      <c r="E202" s="1"/>
      <c r="F202" s="1"/>
      <c r="G202" s="1"/>
      <c r="H202" s="1"/>
      <c r="I202" s="1"/>
      <c r="J202" s="1"/>
      <c r="K202" s="1"/>
      <c r="L202" s="1"/>
      <c r="M202" s="2"/>
      <c r="N202" s="1"/>
      <c r="O202" s="1"/>
    </row>
    <row r="203" spans="4:15" ht="15" customHeight="1">
      <c r="D203" s="1"/>
      <c r="E203" s="1"/>
      <c r="F203" s="1"/>
      <c r="G203" s="1"/>
      <c r="N203" s="1"/>
      <c r="O203" s="1"/>
    </row>
    <row r="204" spans="4:15" ht="15" customHeight="1">
      <c r="D204" s="4"/>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1"/>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2"/>
      <c r="N218" s="1"/>
      <c r="O218" s="1"/>
    </row>
    <row r="219" spans="4:15" ht="15" customHeight="1">
      <c r="D219" s="1"/>
      <c r="H219" s="3"/>
      <c r="I219" s="3"/>
      <c r="J219" s="3"/>
      <c r="K219" s="3"/>
      <c r="L219" s="3"/>
      <c r="M219" s="2"/>
      <c r="N219" s="1"/>
      <c r="O219" s="1"/>
    </row>
    <row r="220" spans="4:15" ht="15" customHeight="1">
      <c r="D220" s="1"/>
      <c r="H220" s="1"/>
      <c r="I220" s="1"/>
      <c r="J220" s="1"/>
      <c r="K220" s="1"/>
      <c r="L220" s="1"/>
      <c r="M220" s="2"/>
      <c r="N220" s="1"/>
      <c r="O220" s="1"/>
    </row>
    <row r="221" spans="4:15" ht="15" customHeight="1">
      <c r="D221" s="1"/>
      <c r="H221" s="1"/>
      <c r="I221" s="1"/>
      <c r="J221" s="1"/>
      <c r="K221" s="1"/>
      <c r="L221" s="1"/>
      <c r="M221" s="2"/>
      <c r="N221" s="1"/>
      <c r="O221" s="1"/>
    </row>
    <row r="222" spans="4:15" ht="15" customHeight="1">
      <c r="D222" s="1"/>
      <c r="H222" s="1"/>
      <c r="I222" s="1"/>
      <c r="J222" s="1"/>
      <c r="K222" s="1"/>
      <c r="L222" s="1"/>
      <c r="M222" s="2"/>
      <c r="N222" s="1"/>
      <c r="O222" s="1"/>
    </row>
    <row r="223" spans="4:15" ht="15" customHeight="1">
      <c r="D223" s="1"/>
      <c r="H223" s="1"/>
      <c r="I223" s="1"/>
      <c r="J223" s="1"/>
      <c r="K223" s="1"/>
      <c r="L223" s="1"/>
      <c r="M223" s="2"/>
      <c r="N223" s="1"/>
      <c r="O223" s="1"/>
    </row>
    <row r="224" spans="4:15" ht="15" customHeight="1">
      <c r="D224" s="1"/>
      <c r="H224" s="1"/>
      <c r="I224" s="1"/>
      <c r="J224" s="1"/>
      <c r="K224" s="1"/>
      <c r="L224" s="1"/>
      <c r="M224" s="2"/>
      <c r="N224" s="1"/>
      <c r="O224" s="1"/>
    </row>
    <row r="225" spans="4:15" ht="15" customHeight="1">
      <c r="D225" s="1"/>
      <c r="H225" s="1"/>
      <c r="I225" s="1"/>
      <c r="J225" s="1"/>
      <c r="K225" s="1"/>
      <c r="L225" s="1"/>
      <c r="M225" s="2"/>
      <c r="N225" s="1"/>
      <c r="O225" s="1"/>
    </row>
    <row r="226" spans="4:15" ht="15" customHeight="1">
      <c r="D226" s="1"/>
      <c r="H226" s="1"/>
      <c r="I226" s="1"/>
      <c r="J226" s="1"/>
      <c r="K226" s="1"/>
      <c r="L226" s="1"/>
      <c r="M226" s="2"/>
      <c r="N226" s="1"/>
      <c r="O226" s="1"/>
    </row>
    <row r="227" spans="4:15" ht="15" customHeight="1">
      <c r="D227" s="1"/>
      <c r="H227" s="1"/>
      <c r="I227" s="1"/>
      <c r="J227" s="1"/>
      <c r="K227" s="1"/>
      <c r="L227" s="1"/>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4"/>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2"/>
      <c r="N283" s="1"/>
      <c r="O283" s="1"/>
    </row>
    <row r="284" spans="4:15" ht="15" customHeight="1">
      <c r="D284" s="1"/>
      <c r="E284" s="1"/>
      <c r="F284" s="1"/>
      <c r="G284" s="1"/>
      <c r="H284" s="3"/>
      <c r="I284" s="3"/>
      <c r="J284" s="3"/>
      <c r="K284" s="3"/>
      <c r="L284" s="3"/>
      <c r="M284" s="2"/>
      <c r="N284" s="1"/>
      <c r="O284" s="1"/>
    </row>
    <row r="285" spans="4:15" ht="15" customHeight="1">
      <c r="D285" s="1"/>
      <c r="E285" s="1"/>
      <c r="F285" s="1"/>
      <c r="G285" s="1"/>
      <c r="H285" s="1"/>
      <c r="I285" s="1"/>
      <c r="J285" s="1"/>
      <c r="K285" s="1"/>
      <c r="L285" s="1"/>
      <c r="M285" s="2"/>
      <c r="N285" s="1"/>
      <c r="O285" s="1"/>
    </row>
    <row r="286" spans="4:15" ht="15" customHeight="1">
      <c r="D286" s="1"/>
      <c r="H286" s="1"/>
      <c r="I286" s="1"/>
      <c r="J286" s="1"/>
      <c r="K286" s="1"/>
      <c r="L286" s="1"/>
      <c r="M286" s="2"/>
      <c r="N286" s="1"/>
      <c r="O286" s="1"/>
    </row>
    <row r="287" spans="4:15" ht="15" customHeight="1">
      <c r="D287" s="1"/>
      <c r="H287" s="1"/>
      <c r="I287" s="1"/>
      <c r="J287" s="1"/>
      <c r="K287" s="1"/>
      <c r="L287" s="1"/>
      <c r="M287" s="2"/>
      <c r="N287" s="1"/>
      <c r="O287" s="1"/>
    </row>
    <row r="288" spans="4:15" ht="15" customHeight="1">
      <c r="D288" s="1"/>
      <c r="H288" s="1"/>
      <c r="I288" s="1"/>
      <c r="J288" s="1"/>
      <c r="K288" s="1"/>
      <c r="L288" s="1"/>
      <c r="M288" s="2"/>
      <c r="N288" s="1"/>
      <c r="O288" s="1"/>
    </row>
    <row r="289" spans="4:15" ht="15" customHeight="1">
      <c r="D289" s="1"/>
      <c r="H289" s="1"/>
      <c r="I289" s="1"/>
      <c r="J289" s="1"/>
      <c r="K289" s="1"/>
      <c r="L289" s="1"/>
      <c r="M289" s="2"/>
      <c r="N289" s="1"/>
      <c r="O289" s="1"/>
    </row>
    <row r="290" spans="4:15" ht="15" customHeight="1">
      <c r="D290" s="1"/>
      <c r="H290" s="1"/>
      <c r="I290" s="1"/>
      <c r="J290" s="1"/>
      <c r="K290" s="1"/>
      <c r="L290" s="1"/>
      <c r="M290" s="2"/>
      <c r="N290" s="1"/>
      <c r="O290" s="1"/>
    </row>
    <row r="291" spans="4:15" ht="15" customHeight="1">
      <c r="D291" s="1"/>
      <c r="H291" s="1"/>
      <c r="I291" s="1"/>
      <c r="J291" s="1"/>
      <c r="K291" s="1"/>
      <c r="L291" s="1"/>
      <c r="M291" s="2"/>
      <c r="N291" s="1"/>
      <c r="O291" s="1"/>
    </row>
    <row r="292" spans="4:15" ht="15" customHeight="1">
      <c r="D292" s="1"/>
      <c r="H292" s="1"/>
      <c r="I292" s="1"/>
      <c r="J292" s="1"/>
      <c r="K292" s="1"/>
      <c r="L292" s="1"/>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c r="E300" s="1"/>
      <c r="F300" s="1"/>
      <c r="G300" s="1"/>
    </row>
    <row r="301" spans="4:15">
      <c r="E301" s="1"/>
      <c r="F301" s="1"/>
      <c r="G301" s="1"/>
    </row>
    <row r="302" spans="4:15">
      <c r="E302" s="1"/>
      <c r="F302" s="1"/>
      <c r="G302" s="1"/>
    </row>
    <row r="303" spans="4:15">
      <c r="E303" s="1"/>
      <c r="F303" s="1"/>
      <c r="G303" s="1"/>
    </row>
    <row r="304" spans="4:15">
      <c r="E304" s="1"/>
      <c r="F304" s="1"/>
      <c r="G304" s="1"/>
    </row>
    <row r="305" spans="5:7">
      <c r="E305" s="1"/>
      <c r="F305" s="1"/>
      <c r="G305" s="1"/>
    </row>
    <row r="306" spans="5:7">
      <c r="E306" s="1"/>
      <c r="F306" s="1"/>
      <c r="G306" s="1"/>
    </row>
    <row r="307" spans="5:7">
      <c r="E307" s="1"/>
      <c r="F307" s="1"/>
      <c r="G307" s="1"/>
    </row>
    <row r="308" spans="5:7">
      <c r="E308" s="1"/>
      <c r="F308" s="1"/>
      <c r="G308" s="1"/>
    </row>
    <row r="309" spans="5:7">
      <c r="E309" s="1"/>
      <c r="F309" s="1"/>
      <c r="G309" s="1"/>
    </row>
  </sheetData>
  <sheetCalcPr fullCalcOnLoad="1"/>
  <mergeCells count="45">
    <mergeCell ref="F53:G53"/>
    <mergeCell ref="B48:C48"/>
    <mergeCell ref="B53:C53"/>
    <mergeCell ref="B5:M5"/>
    <mergeCell ref="B6:M6"/>
    <mergeCell ref="B47:C47"/>
    <mergeCell ref="F49:G49"/>
    <mergeCell ref="B49:C49"/>
    <mergeCell ref="B50:C50"/>
    <mergeCell ref="B51:C51"/>
    <mergeCell ref="B52:C52"/>
    <mergeCell ref="F50:G50"/>
    <mergeCell ref="F51:G51"/>
    <mergeCell ref="N53:O53"/>
    <mergeCell ref="J48:K48"/>
    <mergeCell ref="J49:K49"/>
    <mergeCell ref="J50:K50"/>
    <mergeCell ref="J51:K51"/>
    <mergeCell ref="J53:K53"/>
    <mergeCell ref="N49:O49"/>
    <mergeCell ref="N50:O50"/>
    <mergeCell ref="N51:O51"/>
    <mergeCell ref="B1:G1"/>
    <mergeCell ref="B3:G3"/>
    <mergeCell ref="J1:O1"/>
    <mergeCell ref="J3:O3"/>
    <mergeCell ref="N48:O48"/>
    <mergeCell ref="J47:K47"/>
    <mergeCell ref="N47:O47"/>
    <mergeCell ref="F47:G47"/>
    <mergeCell ref="F48:G48"/>
    <mergeCell ref="B101:C101"/>
    <mergeCell ref="B95:C95"/>
    <mergeCell ref="B96:C96"/>
    <mergeCell ref="B97:C97"/>
    <mergeCell ref="B98:C98"/>
    <mergeCell ref="B99:C99"/>
    <mergeCell ref="N62:O62"/>
    <mergeCell ref="N64:O64"/>
    <mergeCell ref="N66:O66"/>
    <mergeCell ref="N57:O57"/>
    <mergeCell ref="N58:O58"/>
    <mergeCell ref="N59:O59"/>
    <mergeCell ref="N60:O60"/>
    <mergeCell ref="N61:O61"/>
  </mergeCells>
  <phoneticPr fontId="15" type="noConversion"/>
  <pageMargins left="0" right="0" top="0.5" bottom="0.5" header="0" footer="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AE309"/>
  <sheetViews>
    <sheetView topLeftCell="A45" workbookViewId="0">
      <selection activeCell="G69" sqref="G69"/>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91</v>
      </c>
      <c r="B5" s="97" t="s">
        <v>33</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104" t="s">
        <v>92</v>
      </c>
      <c r="C6" s="104"/>
      <c r="D6" s="104"/>
      <c r="E6" s="104"/>
      <c r="F6" s="104"/>
      <c r="G6" s="104"/>
      <c r="H6" s="104"/>
      <c r="I6" s="104"/>
      <c r="J6" s="104"/>
      <c r="K6" s="104"/>
      <c r="L6" s="104"/>
      <c r="M6" s="104"/>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IF(B12="O+",100,IF(B12="O",100,IF(B12="O-",93,IF(B12="VG",89,IF(B12="G",86,IF(B12="G-",83,IF(B12="S+",79,IF(B12="S",76,IF(B12="S-",73,IF(B12="N+",69,IF(B12="N",66,IF(B12="N-",63,IF(B12="U",59,0)))))))))))))</f>
        <v>0</v>
      </c>
      <c r="D12" s="15"/>
      <c r="E12" s="24" t="s">
        <v>63</v>
      </c>
      <c r="F12" s="25"/>
      <c r="G12" s="19">
        <f t="shared" ref="G12:G17" si="0">IF(F12="O+",100,IF(F12="O",100,IF(F12="O-",93,IF(F12="VG",89,IF(F12="G",86,IF(F12="G-",83,IF(F12="S+",79,IF(F12="S",76,IF(F12="S-",73,IF(F12="N+",69,IF(F12="N",66,IF(F12="N-",63,IF(F12="U",59,0)))))))))))))</f>
        <v>0</v>
      </c>
      <c r="H12" s="15"/>
      <c r="I12" s="24" t="s">
        <v>63</v>
      </c>
      <c r="J12" s="25"/>
      <c r="K12" s="19">
        <f t="shared" ref="K12:K17" si="1">IF(J12="O+",100,IF(J12="O",100,IF(J12="O-",93,IF(J12="VG",89,IF(J12="G",86,IF(J12="G-",83,IF(J12="S+",79,IF(J12="S",76,IF(J12="S-",73,IF(J12="N+",69,IF(J12="N",66,IF(J12="N-",63,IF(J12="U",59,0)))))))))))))</f>
        <v>0</v>
      </c>
      <c r="L12" s="15"/>
      <c r="M12" s="24" t="s">
        <v>63</v>
      </c>
      <c r="N12" s="25"/>
      <c r="O12" s="19">
        <f t="shared" ref="O12:O17" si="2">IF(N12="O+",100,IF(N12="O",100,IF(N12="O-",93,IF(N12="VG",89,IF(N12="G",86,IF(N12="G-",83,IF(N12="S+",79,IF(N12="S",76,IF(N12="S-",73,IF(N12="N+",69,IF(N12="N",66,IF(N12="N-",63,IF(N12="U",59,0)))))))))))))</f>
        <v>0</v>
      </c>
    </row>
    <row r="13" spans="1:31" s="32" customFormat="1" ht="10" customHeight="1">
      <c r="A13" s="24" t="s">
        <v>62</v>
      </c>
      <c r="B13" s="25"/>
      <c r="C13" s="19">
        <f t="shared" ref="C13:C17" si="3">IF(B13="O+",100,IF(B13="O",100,IF(B13="O-",93,IF(B13="VG",89,IF(B13="G",86,IF(B13="G-",83,IF(B13="S+",79,IF(B13="S",76,IF(B13="S-",73,IF(B13="N+",69,IF(B13="N",66,IF(B13="N-",63,IF(B13="U",59,0)))))))))))))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IF(B19="O+",100,IF(B19="O",100,IF(B19="O-",93,IF(B19="VG",89,IF(B19="G",86,IF(B19="G-",83,IF(B19="S+",79,IF(B19="S",76,IF(B19="S-",73,IF(B19="N+",69,IF(B19="N",66,IF(B19="N-",63,IF(B19="U",59,0)))))))))))))</f>
        <v>0</v>
      </c>
      <c r="D19" s="15"/>
      <c r="E19" s="24" t="s">
        <v>63</v>
      </c>
      <c r="F19" s="25"/>
      <c r="G19" s="19">
        <f t="shared" ref="G19:G24" si="5">IF(F19="O+",100,IF(F19="O",100,IF(F19="O-",93,IF(F19="VG",89,IF(F19="G",86,IF(F19="G-",83,IF(F19="S+",79,IF(F19="S",76,IF(F19="S-",73,IF(F19="N+",69,IF(F19="N",66,IF(F19="N-",63,IF(F19="U",59,0)))))))))))))</f>
        <v>0</v>
      </c>
      <c r="H19" s="15"/>
      <c r="I19" s="24" t="s">
        <v>63</v>
      </c>
      <c r="J19" s="25"/>
      <c r="K19" s="19">
        <f t="shared" ref="K19:K24" si="6">IF(J19="O+",100,IF(J19="O",100,IF(J19="O-",93,IF(J19="VG",89,IF(J19="G",86,IF(J19="G-",83,IF(J19="S+",79,IF(J19="S",76,IF(J19="S-",73,IF(J19="N+",69,IF(J19="N",66,IF(J19="N-",63,IF(J19="U",59,0)))))))))))))</f>
        <v>0</v>
      </c>
      <c r="L19" s="15"/>
      <c r="M19" s="24" t="s">
        <v>63</v>
      </c>
      <c r="N19" s="25"/>
      <c r="O19" s="19">
        <f t="shared" ref="O19:O24" si="7">IF(N19="O+",100,IF(N19="O",100,IF(N19="O-",93,IF(N19="VG",89,IF(N19="G",86,IF(N19="G-",83,IF(N19="S+",79,IF(N19="S",76,IF(N19="S-",73,IF(N19="N+",69,IF(N19="N",66,IF(N19="N-",63,IF(N19="U",59,0)))))))))))))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IF(B26="O+",100,IF(B26="O",100,IF(B26="O-",93,IF(B26="VG",89,IF(B26="G",86,IF(B26="G-",83,IF(B26="S+",79,IF(B26="S",76,IF(B26="S-",73,IF(B26="N+",69,IF(B26="N",66,IF(B26="N-",63,IF(B26="U",59,0)))))))))))))</f>
        <v>0</v>
      </c>
      <c r="D26" s="15"/>
      <c r="E26" s="24" t="s">
        <v>63</v>
      </c>
      <c r="F26" s="25"/>
      <c r="G26" s="19">
        <f t="shared" ref="G26:G31" si="9">IF(F26="O+",100,IF(F26="O",100,IF(F26="O-",93,IF(F26="VG",89,IF(F26="G",86,IF(F26="G-",83,IF(F26="S+",79,IF(F26="S",76,IF(F26="S-",73,IF(F26="N+",69,IF(F26="N",66,IF(F26="N-",63,IF(F26="U",59,0)))))))))))))</f>
        <v>0</v>
      </c>
      <c r="H26" s="15"/>
      <c r="I26" s="24" t="s">
        <v>63</v>
      </c>
      <c r="J26" s="25"/>
      <c r="K26" s="19">
        <f t="shared" ref="K26:K31" si="10">IF(J26="O+",100,IF(J26="O",100,IF(J26="O-",93,IF(J26="VG",89,IF(J26="G",86,IF(J26="G-",83,IF(J26="S+",79,IF(J26="S",76,IF(J26="S-",73,IF(J26="N+",69,IF(J26="N",66,IF(J26="N-",63,IF(J26="U",59,0)))))))))))))</f>
        <v>0</v>
      </c>
      <c r="L26" s="15"/>
      <c r="M26" s="24" t="s">
        <v>63</v>
      </c>
      <c r="N26" s="25"/>
      <c r="O26" s="19">
        <f t="shared" ref="O26:O31" si="11">IF(N26="O+",100,IF(N26="O",100,IF(N26="O-",93,IF(N26="VG",89,IF(N26="G",86,IF(N26="G-",83,IF(N26="S+",79,IF(N26="S",76,IF(N26="S-",73,IF(N26="N+",69,IF(N26="N",66,IF(N26="N-",63,IF(N26="U",59,0)))))))))))))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IF(B33="O+",100,IF(B33="O",100,IF(B33="O-",93,IF(B33="VG",89,IF(B33="G",86,IF(B33="G-",83,IF(B33="S+",79,IF(B33="S",76,IF(B33="S-",73,IF(B33="N+",69,IF(B33="N",66,IF(B33="N-",63,IF(B33="U",59,0)))))))))))))</f>
        <v>0</v>
      </c>
      <c r="D33" s="15"/>
      <c r="E33" s="24" t="s">
        <v>63</v>
      </c>
      <c r="F33" s="25"/>
      <c r="G33" s="19">
        <f t="shared" ref="G33:G38" si="13">IF(F33="O+",100,IF(F33="O",100,IF(F33="O-",93,IF(F33="VG",89,IF(F33="G",86,IF(F33="G-",83,IF(F33="S+",79,IF(F33="S",76,IF(F33="S-",73,IF(F33="N+",69,IF(F33="N",66,IF(F33="N-",63,IF(F33="U",59,0)))))))))))))</f>
        <v>0</v>
      </c>
      <c r="H33" s="15"/>
      <c r="I33" s="24" t="s">
        <v>63</v>
      </c>
      <c r="J33" s="25"/>
      <c r="K33" s="19">
        <f t="shared" ref="K33:K38" si="14">IF(J33="O+",100,IF(J33="O",100,IF(J33="O-",93,IF(J33="VG",89,IF(J33="G",86,IF(J33="G-",83,IF(J33="S+",79,IF(J33="S",76,IF(J33="S-",73,IF(J33="N+",69,IF(J33="N",66,IF(J33="N-",63,IF(J33="U",59,0)))))))))))))</f>
        <v>0</v>
      </c>
      <c r="L33" s="15"/>
      <c r="M33" s="24" t="s">
        <v>63</v>
      </c>
      <c r="N33" s="25"/>
      <c r="O33" s="19">
        <f t="shared" ref="O33:O38" si="15">IF(N33="O+",100,IF(N33="O",100,IF(N33="O-",93,IF(N33="VG",89,IF(N33="G",86,IF(N33="G-",83,IF(N33="S+",79,IF(N33="S",76,IF(N33="S-",73,IF(N33="N+",69,IF(N33="N",66,IF(N33="N-",63,IF(N33="U",59,0)))))))))))))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IF(B40="O+",100,IF(B40="O",100,IF(B40="O-",93,IF(B40="VG",89,IF(B40="G",86,IF(B40="G-",83,IF(B40="S+",79,IF(B40="S",76,IF(B40="S-",73,IF(B40="N+",69,IF(B40="N",66,IF(B40="N-",63,IF(B40="U",59,0)))))))))))))</f>
        <v>0</v>
      </c>
      <c r="D40" s="15"/>
      <c r="E40" s="24" t="s">
        <v>63</v>
      </c>
      <c r="F40" s="25"/>
      <c r="G40" s="19">
        <f t="shared" ref="G40:G45" si="17">IF(F40="O+",100,IF(F40="O",100,IF(F40="O-",93,IF(F40="VG",89,IF(F40="G",86,IF(F40="G-",83,IF(F40="S+",79,IF(F40="S",76,IF(F40="S-",73,IF(F40="N+",69,IF(F40="N",66,IF(F40="N-",63,IF(F40="U",59,0)))))))))))))</f>
        <v>0</v>
      </c>
      <c r="H40" s="15"/>
      <c r="I40" s="24" t="s">
        <v>63</v>
      </c>
      <c r="J40" s="25"/>
      <c r="K40" s="19">
        <f t="shared" ref="K40:K45" si="18">IF(J40="O+",100,IF(J40="O",100,IF(J40="O-",93,IF(J40="VG",89,IF(J40="G",86,IF(J40="G-",83,IF(J40="S+",79,IF(J40="S",76,IF(J40="S-",73,IF(J40="N+",69,IF(J40="N",66,IF(J40="N-",63,IF(J40="U",59,0)))))))))))))</f>
        <v>0</v>
      </c>
      <c r="L40" s="15"/>
      <c r="M40" s="24" t="s">
        <v>63</v>
      </c>
      <c r="N40" s="25"/>
      <c r="O40" s="19">
        <f t="shared" ref="O40:O45" si="19">IF(N40="O+",100,IF(N40="O",100,IF(N40="O-",93,IF(N40="VG",89,IF(N40="G",86,IF(N40="G-",83,IF(N40="S+",79,IF(N40="S",76,IF(N40="S-",73,IF(N40="N+",69,IF(N40="N",66,IF(N40="N-",63,IF(N40="U",59,0)))))))))))))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2"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99" t="str">
        <f>F53</f>
        <v/>
      </c>
      <c r="O58" s="99"/>
    </row>
    <row r="59" spans="1:15" s="32" customFormat="1" ht="10" customHeight="1">
      <c r="A59" s="22" t="s">
        <v>72</v>
      </c>
      <c r="B59" s="19"/>
      <c r="C59" s="23"/>
      <c r="D59" s="15"/>
      <c r="E59" s="22"/>
      <c r="F59" s="19"/>
      <c r="G59" s="23"/>
      <c r="H59" s="15"/>
      <c r="I59" s="15"/>
      <c r="J59" s="15"/>
      <c r="K59" s="15"/>
      <c r="L59" s="15"/>
      <c r="M59" s="13" t="s">
        <v>71</v>
      </c>
      <c r="N59" s="99" t="str">
        <f>J53</f>
        <v xml:space="preserve"> </v>
      </c>
      <c r="O59" s="99"/>
    </row>
    <row r="60" spans="1:15" s="32" customFormat="1" ht="10" customHeight="1">
      <c r="A60" s="24" t="s">
        <v>63</v>
      </c>
      <c r="B60" s="25"/>
      <c r="C60" s="19">
        <f t="shared" ref="C60:C65" si="20">IF(B60="O+",100,IF(B60="O",100,IF(B60="O-",93,IF(B60="VG",89,IF(B60="G",86,IF(B60="G-",83,IF(B60="S+",79,IF(B60="S",76,IF(B60="S-",73,IF(B60="N+",69,IF(B60="N",66,IF(B60="N-",63,IF(B60="U",59,0)))))))))))))</f>
        <v>0</v>
      </c>
      <c r="D60" s="15"/>
      <c r="E60" s="24"/>
      <c r="F60" s="25"/>
      <c r="G60" s="19"/>
      <c r="H60" s="15"/>
      <c r="I60" s="15"/>
      <c r="J60" s="15"/>
      <c r="K60" s="15"/>
      <c r="L60" s="15"/>
      <c r="M60" s="13" t="s">
        <v>70</v>
      </c>
      <c r="N60" s="99" t="str">
        <f>N53</f>
        <v xml:space="preserve"> </v>
      </c>
      <c r="O60" s="99"/>
    </row>
    <row r="61" spans="1:15" s="32" customFormat="1" ht="10" customHeight="1">
      <c r="A61" s="24" t="s">
        <v>62</v>
      </c>
      <c r="B61" s="25"/>
      <c r="C61" s="19">
        <f t="shared" si="20"/>
        <v>0</v>
      </c>
      <c r="D61" s="15"/>
      <c r="E61" s="24"/>
      <c r="F61" s="25"/>
      <c r="G61" s="19"/>
      <c r="H61" s="15"/>
      <c r="I61" s="15"/>
      <c r="J61" s="15"/>
      <c r="K61" s="15"/>
      <c r="L61" s="15"/>
      <c r="M61" s="13" t="s">
        <v>59</v>
      </c>
      <c r="N61" s="103" t="str">
        <f>B101</f>
        <v xml:space="preserve"> </v>
      </c>
      <c r="O61" s="103"/>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IF(B67="O+",100,IF(B67="O",100,IF(B67="O-",93,IF(B67="VG",89,IF(B67="G",86,IF(B67="G-",83,IF(B67="S+",79,IF(B67="S",76,IF(B67="S-",73,IF(B67="N+",69,IF(B67="N",66,IF(B67="N-",63,IF(B67="U",59,0)))))))))))))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IF(B74="O+",100,IF(B74="O",100,IF(B74="O-",93,IF(B74="VG",89,IF(B74="G",86,IF(B74="G-",83,IF(B74="S+",79,IF(B74="S",76,IF(B74="S-",73,IF(B74="N+",69,IF(B74="N",66,IF(B74="N-",63,IF(B74="U",59,0)))))))))))))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5"/>
      <c r="N78" s="15"/>
      <c r="O78" s="15"/>
    </row>
    <row r="79" spans="1:15" s="32" customFormat="1" ht="10" customHeight="1">
      <c r="A79" s="24" t="s">
        <v>43</v>
      </c>
      <c r="B79" s="25"/>
      <c r="C79" s="19">
        <f t="shared" si="22"/>
        <v>0</v>
      </c>
      <c r="D79" s="15"/>
      <c r="E79" s="24"/>
      <c r="F79" s="25"/>
      <c r="G79" s="19"/>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25"/>
      <c r="C81" s="19">
        <f t="shared" ref="C81:C86" si="23">IF(B81="O+",100,IF(B81="O",100,IF(B81="O-",93,IF(B81="VG",89,IF(B81="G",86,IF(B81="G-",83,IF(B81="S+",79,IF(B81="S",76,IF(B81="S-",73,IF(B81="N+",69,IF(B81="N",66,IF(B81="N-",63,IF(B81="U",59,0)))))))))))))</f>
        <v>0</v>
      </c>
      <c r="D81" s="15"/>
      <c r="E81" s="24"/>
      <c r="F81" s="25"/>
      <c r="G81" s="19"/>
      <c r="H81" s="15"/>
      <c r="I81" s="15"/>
      <c r="J81" s="15"/>
      <c r="K81" s="15"/>
      <c r="L81" s="15"/>
      <c r="M81" s="15"/>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25"/>
      <c r="C88" s="19">
        <f t="shared" ref="C88:C93" si="24">IF(B88="O+",100,IF(B88="O",100,IF(B88="O-",93,IF(B88="VG",89,IF(B88="G",86,IF(B88="G-",83,IF(B88="S+",79,IF(B88="S",76,IF(B88="S-",73,IF(B88="N+",69,IF(B88="N",66,IF(B88="N-",63,IF(B88="U",59,0)))))))))))))</f>
        <v>0</v>
      </c>
      <c r="D88" s="15"/>
      <c r="E88" s="24"/>
      <c r="F88" s="25"/>
      <c r="G88" s="19"/>
      <c r="H88" s="15"/>
      <c r="I88" s="15"/>
      <c r="J88" s="15"/>
      <c r="K88" s="15"/>
      <c r="L88" s="15"/>
      <c r="M88" s="19"/>
      <c r="N88" s="15"/>
      <c r="O88" s="15"/>
    </row>
    <row r="89" spans="1:15" s="32" customFormat="1" ht="10" customHeight="1">
      <c r="A89" s="24" t="s">
        <v>62</v>
      </c>
      <c r="B89" s="25"/>
      <c r="C89" s="19">
        <f t="shared" si="24"/>
        <v>0</v>
      </c>
      <c r="D89" s="15"/>
      <c r="E89" s="24"/>
      <c r="F89" s="25"/>
      <c r="G89" s="19"/>
      <c r="H89" s="15"/>
      <c r="I89" s="15"/>
      <c r="J89" s="15"/>
      <c r="K89" s="15"/>
      <c r="L89" s="15"/>
      <c r="M89" s="19"/>
      <c r="N89" s="15"/>
      <c r="O89" s="15"/>
    </row>
    <row r="90" spans="1:15" s="32" customFormat="1" ht="10" customHeight="1">
      <c r="A90" s="24" t="s">
        <v>61</v>
      </c>
      <c r="B90" s="25"/>
      <c r="C90" s="19">
        <f t="shared" si="24"/>
        <v>0</v>
      </c>
      <c r="D90" s="15"/>
      <c r="E90" s="24"/>
      <c r="F90" s="25"/>
      <c r="G90" s="19"/>
      <c r="H90" s="15"/>
      <c r="I90" s="15"/>
      <c r="J90" s="15"/>
      <c r="K90" s="15"/>
      <c r="L90" s="15"/>
      <c r="M90" s="19"/>
      <c r="N90" s="15"/>
      <c r="O90" s="15"/>
    </row>
    <row r="91" spans="1:15" s="32" customFormat="1" ht="10" customHeight="1">
      <c r="A91" s="24" t="s">
        <v>60</v>
      </c>
      <c r="B91" s="25"/>
      <c r="C91" s="19">
        <f t="shared" si="24"/>
        <v>0</v>
      </c>
      <c r="D91" s="15"/>
      <c r="E91" s="24"/>
      <c r="F91" s="25"/>
      <c r="G91" s="19"/>
      <c r="H91" s="15"/>
      <c r="I91" s="15"/>
      <c r="J91" s="15"/>
      <c r="K91" s="15"/>
      <c r="L91" s="15"/>
      <c r="M91" s="19"/>
      <c r="N91" s="15"/>
      <c r="O91" s="15"/>
    </row>
    <row r="92" spans="1:15" s="32" customFormat="1" ht="10" customHeight="1">
      <c r="A92" s="24" t="s">
        <v>42</v>
      </c>
      <c r="B92" s="25"/>
      <c r="C92" s="19">
        <f t="shared" si="24"/>
        <v>0</v>
      </c>
      <c r="D92" s="15"/>
      <c r="E92" s="24"/>
      <c r="F92" s="25"/>
      <c r="G92" s="19"/>
      <c r="H92" s="15"/>
      <c r="I92" s="15"/>
      <c r="J92" s="15"/>
      <c r="K92" s="15"/>
      <c r="L92" s="15"/>
      <c r="M92" s="19"/>
      <c r="N92" s="15"/>
      <c r="O92" s="15"/>
    </row>
    <row r="93" spans="1:15" s="32" customFormat="1" ht="10" customHeight="1">
      <c r="A93" s="24" t="s">
        <v>43</v>
      </c>
      <c r="B93" s="25"/>
      <c r="C93" s="19">
        <f t="shared" si="24"/>
        <v>0</v>
      </c>
      <c r="D93" s="15"/>
      <c r="E93" s="24"/>
      <c r="F93" s="25"/>
      <c r="G93" s="19"/>
      <c r="H93" s="15"/>
      <c r="I93" s="15"/>
      <c r="J93" s="15"/>
      <c r="K93" s="15"/>
      <c r="L93" s="15"/>
      <c r="M93" s="19"/>
      <c r="N93" s="15"/>
      <c r="O93" s="15"/>
    </row>
    <row r="94" spans="1:15" s="32" customFormat="1" ht="10" customHeight="1">
      <c r="A94" s="15"/>
      <c r="B94" s="15"/>
      <c r="C94" s="15"/>
      <c r="D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ht="10" customHeight="1">
      <c r="A101" s="14" t="s">
        <v>59</v>
      </c>
      <c r="B101" s="102" t="str">
        <f>IF(ISERROR(AVERAGEIF(B95:C99,"&lt;&gt;0",B95:C99))," ",AVERAGEIF(B95:C99,"&lt;&gt;0",B95:C99))</f>
        <v xml:space="preserve"> </v>
      </c>
      <c r="C101" s="102"/>
      <c r="D101" s="8"/>
      <c r="E101" s="14"/>
      <c r="F101" s="74"/>
      <c r="G101" s="74"/>
      <c r="H101" s="1"/>
      <c r="I101" s="1"/>
      <c r="J101" s="1"/>
      <c r="K101" s="1"/>
      <c r="L101" s="1"/>
      <c r="M101" s="2"/>
      <c r="N101" s="1"/>
      <c r="O101" s="1"/>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M108" s="2"/>
      <c r="N108" s="1"/>
      <c r="O108" s="1"/>
    </row>
    <row r="109" spans="1:15" ht="12" customHeight="1">
      <c r="E109" s="1"/>
      <c r="F109" s="1"/>
      <c r="G109" s="1"/>
      <c r="M109" s="2"/>
      <c r="N109" s="1"/>
      <c r="O109" s="1"/>
    </row>
    <row r="110" spans="1:15" ht="12" customHeight="1">
      <c r="E110" s="1"/>
      <c r="F110" s="1"/>
      <c r="G110" s="1"/>
      <c r="M110" s="2"/>
      <c r="N110" s="1"/>
      <c r="O110" s="1"/>
    </row>
    <row r="111" spans="1:15" ht="12" customHeight="1">
      <c r="E111" s="1"/>
      <c r="F111" s="1"/>
      <c r="G111" s="1"/>
      <c r="M111" s="2"/>
      <c r="N111" s="1"/>
      <c r="O111" s="1"/>
    </row>
    <row r="112" spans="1:15" ht="12" customHeight="1">
      <c r="E112" s="1"/>
      <c r="F112" s="1"/>
      <c r="G112" s="1"/>
      <c r="M112" s="2"/>
      <c r="N112" s="1"/>
      <c r="O112" s="1"/>
    </row>
    <row r="113" spans="1:15" ht="12" customHeight="1">
      <c r="E113" s="1"/>
      <c r="F113" s="1"/>
      <c r="G113" s="1"/>
      <c r="N113" s="1"/>
      <c r="O113" s="1"/>
    </row>
    <row r="114" spans="1:15" ht="12" customHeight="1">
      <c r="A114" s="7"/>
      <c r="B114" s="6"/>
      <c r="C114" s="5"/>
      <c r="D114" s="1"/>
      <c r="E114" s="1"/>
      <c r="F114" s="1"/>
      <c r="G114" s="1"/>
      <c r="N114" s="1"/>
      <c r="O114" s="1"/>
    </row>
    <row r="115" spans="1:15" ht="12" customHeight="1">
      <c r="A115" s="1"/>
      <c r="B115" s="1"/>
      <c r="C115" s="2"/>
      <c r="D115" s="1"/>
      <c r="E115" s="1"/>
      <c r="F115" s="1"/>
      <c r="G115" s="1"/>
      <c r="N115" s="1"/>
      <c r="O115" s="1"/>
    </row>
    <row r="116" spans="1:15" ht="12" customHeight="1">
      <c r="A116" s="1"/>
      <c r="B116" s="1"/>
      <c r="C116" s="2"/>
      <c r="D116" s="1"/>
      <c r="E116" s="1"/>
      <c r="F116" s="1"/>
      <c r="G116" s="1"/>
      <c r="N116" s="1"/>
      <c r="O116" s="1"/>
    </row>
    <row r="117" spans="1:15" ht="12" customHeight="1">
      <c r="A117" s="1"/>
      <c r="B117" s="1"/>
      <c r="C117" s="2"/>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2"/>
      <c r="N122" s="1"/>
      <c r="O122" s="1"/>
    </row>
    <row r="123" spans="1:15" ht="12" customHeight="1">
      <c r="H123" s="3"/>
      <c r="I123" s="3"/>
      <c r="J123" s="3"/>
      <c r="K123" s="3"/>
      <c r="L123" s="3"/>
      <c r="M123" s="2"/>
      <c r="N123" s="1"/>
      <c r="O123" s="1"/>
    </row>
    <row r="124" spans="1:15" ht="12" customHeight="1">
      <c r="H124" s="1"/>
      <c r="I124" s="1"/>
      <c r="J124" s="1"/>
      <c r="K124" s="1"/>
      <c r="L124" s="1"/>
      <c r="M124" s="2"/>
      <c r="N124" s="1"/>
      <c r="O124" s="1"/>
    </row>
    <row r="125" spans="1:15" ht="12" customHeight="1">
      <c r="H125" s="1"/>
      <c r="I125" s="1"/>
      <c r="J125" s="1"/>
      <c r="K125" s="1"/>
      <c r="L125" s="1"/>
      <c r="M125" s="2"/>
      <c r="N125" s="1"/>
      <c r="O125" s="1"/>
    </row>
    <row r="126" spans="1:15" ht="12" customHeight="1">
      <c r="H126" s="1"/>
      <c r="I126" s="1"/>
      <c r="J126" s="1"/>
      <c r="K126" s="1"/>
      <c r="L126" s="1"/>
      <c r="M126" s="2"/>
      <c r="N126" s="1"/>
      <c r="O126" s="1"/>
    </row>
    <row r="127" spans="1:15" ht="12" customHeight="1">
      <c r="H127" s="1"/>
      <c r="I127" s="1"/>
      <c r="J127" s="1"/>
      <c r="K127" s="1"/>
      <c r="L127" s="1"/>
      <c r="M127" s="2"/>
      <c r="N127" s="1"/>
      <c r="O127" s="1"/>
    </row>
    <row r="128" spans="1:15" ht="12" customHeight="1">
      <c r="H128" s="1"/>
      <c r="I128" s="1"/>
      <c r="J128" s="1"/>
      <c r="K128" s="1"/>
      <c r="L128" s="1"/>
      <c r="M128" s="2"/>
      <c r="N128" s="1"/>
      <c r="O128" s="1"/>
    </row>
    <row r="129" spans="4:15" ht="12" customHeight="1">
      <c r="D129" s="1"/>
      <c r="H129" s="1"/>
      <c r="I129" s="1"/>
      <c r="J129" s="1"/>
      <c r="K129" s="1"/>
      <c r="L129" s="1"/>
      <c r="M129" s="2"/>
      <c r="N129" s="1"/>
      <c r="O129" s="1"/>
    </row>
    <row r="130" spans="4:15" ht="12" customHeight="1">
      <c r="D130" s="1"/>
      <c r="H130" s="1"/>
      <c r="I130" s="1"/>
      <c r="J130" s="1"/>
      <c r="K130" s="1"/>
      <c r="L130" s="1"/>
      <c r="M130" s="2"/>
      <c r="N130" s="1"/>
      <c r="O130" s="1"/>
    </row>
    <row r="131" spans="4:15" ht="12" customHeight="1">
      <c r="D131" s="1"/>
      <c r="H131" s="1"/>
      <c r="I131" s="1"/>
      <c r="J131" s="1"/>
      <c r="K131" s="1"/>
      <c r="L131" s="1"/>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M137" s="2"/>
      <c r="N137" s="1"/>
      <c r="O137" s="1"/>
    </row>
    <row r="138" spans="4:15" ht="12" customHeight="1">
      <c r="D138" s="1"/>
      <c r="E138" s="1"/>
      <c r="F138" s="1"/>
      <c r="G138" s="1"/>
      <c r="M138" s="2"/>
      <c r="N138" s="1"/>
      <c r="O138" s="1"/>
    </row>
    <row r="139" spans="4:15" ht="12" customHeight="1">
      <c r="D139" s="1"/>
      <c r="E139" s="1"/>
      <c r="F139" s="1"/>
      <c r="G139" s="1"/>
      <c r="M139" s="2"/>
      <c r="N139" s="1"/>
      <c r="O139" s="1"/>
    </row>
    <row r="140" spans="4:15" ht="12" customHeight="1">
      <c r="D140" s="1"/>
      <c r="E140" s="1"/>
      <c r="F140" s="1"/>
      <c r="G140" s="1"/>
      <c r="M140" s="2"/>
      <c r="N140" s="1"/>
      <c r="O140" s="1"/>
    </row>
    <row r="141" spans="4:15" ht="12" customHeight="1">
      <c r="D141" s="1"/>
      <c r="E141" s="1"/>
      <c r="F141" s="1"/>
      <c r="G141" s="1"/>
      <c r="M141" s="2"/>
      <c r="N141" s="1"/>
      <c r="O141" s="1"/>
    </row>
    <row r="142" spans="4:15" ht="12" customHeight="1">
      <c r="D142" s="1"/>
      <c r="E142" s="1"/>
      <c r="F142" s="1"/>
      <c r="G142" s="1"/>
      <c r="M142" s="2"/>
      <c r="N142" s="1"/>
      <c r="O142" s="1"/>
    </row>
    <row r="143" spans="4:15" ht="12" customHeight="1">
      <c r="D143" s="1"/>
      <c r="E143" s="1"/>
      <c r="F143" s="1"/>
      <c r="G143" s="1"/>
      <c r="M143" s="2"/>
      <c r="N143" s="1"/>
      <c r="O143" s="1"/>
    </row>
    <row r="144" spans="4:15" ht="12" customHeight="1">
      <c r="D144" s="1"/>
      <c r="E144" s="1"/>
      <c r="F144" s="1"/>
      <c r="G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H152" s="1"/>
      <c r="I152" s="1"/>
      <c r="J152" s="1"/>
      <c r="K152" s="1"/>
      <c r="L152" s="1"/>
      <c r="M152" s="2"/>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2"/>
      <c r="N164" s="1"/>
      <c r="O164" s="1"/>
    </row>
    <row r="165" spans="1:15" ht="12" customHeight="1">
      <c r="D165" s="1"/>
      <c r="H165" s="3"/>
      <c r="I165" s="3"/>
      <c r="J165" s="3"/>
      <c r="K165" s="3"/>
      <c r="L165" s="3"/>
      <c r="M165" s="2"/>
      <c r="N165" s="1"/>
      <c r="O165" s="1"/>
    </row>
    <row r="166" spans="1:15" ht="12" customHeight="1">
      <c r="D166" s="1"/>
      <c r="M166" s="2"/>
      <c r="N166" s="1"/>
      <c r="O166" s="1"/>
    </row>
    <row r="167" spans="1:15" ht="12" customHeight="1">
      <c r="D167" s="1"/>
      <c r="M167" s="2"/>
      <c r="N167" s="1"/>
      <c r="O167" s="1"/>
    </row>
    <row r="168" spans="1:15" ht="12" customHeight="1">
      <c r="D168" s="1"/>
      <c r="M168" s="2"/>
      <c r="N168" s="1"/>
      <c r="O168" s="1"/>
    </row>
    <row r="169" spans="1:15" ht="12" customHeight="1">
      <c r="D169" s="1"/>
      <c r="M169" s="2"/>
      <c r="N169" s="1"/>
      <c r="O169" s="1"/>
    </row>
    <row r="170" spans="1:15" ht="12" customHeight="1">
      <c r="D170" s="1"/>
      <c r="M170" s="2"/>
      <c r="N170" s="1"/>
      <c r="O170" s="1"/>
    </row>
    <row r="171" spans="1:15" ht="12" customHeight="1">
      <c r="D171" s="1"/>
      <c r="M171" s="2"/>
      <c r="N171" s="1"/>
      <c r="O171" s="1"/>
    </row>
    <row r="172" spans="1:15" ht="12" customHeight="1">
      <c r="D172" s="1"/>
      <c r="M172" s="2"/>
      <c r="N172" s="1"/>
      <c r="O172" s="1"/>
    </row>
    <row r="173" spans="1:15" ht="12" customHeight="1">
      <c r="D173" s="1"/>
      <c r="H173" s="1"/>
      <c r="I173" s="1"/>
      <c r="J173" s="1"/>
      <c r="K173" s="1"/>
      <c r="L173" s="1"/>
      <c r="M173" s="2"/>
      <c r="N173" s="1"/>
      <c r="O173" s="1"/>
    </row>
    <row r="174" spans="1:15" ht="12" customHeight="1">
      <c r="D174" s="1"/>
      <c r="E174" s="3"/>
      <c r="F174" s="3"/>
      <c r="G174" s="3"/>
      <c r="H174" s="1"/>
      <c r="I174" s="1"/>
      <c r="J174" s="1"/>
      <c r="K174" s="1"/>
      <c r="L174" s="1"/>
      <c r="M174" s="2"/>
      <c r="N174" s="1"/>
      <c r="O174" s="1"/>
    </row>
    <row r="175" spans="1:15" ht="12" customHeight="1">
      <c r="A175" s="1"/>
      <c r="B175" s="1"/>
      <c r="C175" s="2"/>
      <c r="D175" s="1"/>
      <c r="E175" s="3"/>
      <c r="F175" s="3"/>
      <c r="G175" s="3"/>
      <c r="H175" s="1"/>
      <c r="I175" s="1"/>
      <c r="J175" s="1"/>
      <c r="K175" s="1"/>
      <c r="L175" s="1"/>
      <c r="M175" s="2"/>
      <c r="N175" s="1"/>
      <c r="O175" s="1"/>
    </row>
    <row r="176" spans="1:15" ht="12" customHeight="1">
      <c r="H176" s="1"/>
      <c r="I176" s="1"/>
      <c r="J176" s="1"/>
      <c r="K176" s="1"/>
      <c r="L176" s="1"/>
      <c r="M176" s="2"/>
      <c r="N176" s="1"/>
      <c r="O176" s="1"/>
    </row>
    <row r="177" spans="4:15" ht="12" customHeight="1">
      <c r="H177" s="1"/>
      <c r="I177" s="1"/>
      <c r="J177" s="1"/>
      <c r="K177" s="1"/>
      <c r="L177" s="1"/>
      <c r="M177" s="2"/>
      <c r="N177" s="1"/>
      <c r="O177" s="1"/>
    </row>
    <row r="178" spans="4:15" ht="12" customHeight="1">
      <c r="H178" s="1"/>
      <c r="I178" s="1"/>
      <c r="J178" s="1"/>
      <c r="K178" s="1"/>
      <c r="L178" s="1"/>
      <c r="M178" s="2"/>
      <c r="N178" s="1"/>
      <c r="O178" s="1"/>
    </row>
    <row r="179" spans="4:15" ht="12" customHeight="1">
      <c r="H179" s="1"/>
      <c r="I179" s="1"/>
      <c r="J179" s="1"/>
      <c r="K179" s="1"/>
      <c r="L179" s="1"/>
      <c r="M179" s="2"/>
      <c r="N179" s="1"/>
      <c r="O179" s="1"/>
    </row>
    <row r="180" spans="4:15" ht="12" customHeight="1">
      <c r="H180" s="1"/>
      <c r="I180" s="1"/>
      <c r="J180" s="1"/>
      <c r="K180" s="1"/>
      <c r="L180" s="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5" customHeight="1">
      <c r="D197" s="1"/>
      <c r="E197" s="1"/>
      <c r="F197" s="1"/>
      <c r="G197" s="1"/>
      <c r="H197" s="1"/>
      <c r="I197" s="1"/>
      <c r="J197" s="1"/>
      <c r="K197" s="1"/>
      <c r="L197" s="1"/>
      <c r="M197" s="2"/>
      <c r="N197" s="1"/>
      <c r="O197" s="1"/>
    </row>
    <row r="198" spans="4:15" ht="15" customHeight="1">
      <c r="D198" s="1"/>
      <c r="E198" s="1"/>
      <c r="F198" s="1"/>
      <c r="G198" s="1"/>
      <c r="H198" s="1"/>
      <c r="I198" s="1"/>
      <c r="J198" s="1"/>
      <c r="K198" s="1"/>
      <c r="L198" s="1"/>
      <c r="M198" s="2"/>
      <c r="N198" s="1"/>
      <c r="O198" s="1"/>
    </row>
    <row r="199" spans="4:15" ht="15" customHeight="1">
      <c r="D199" s="1"/>
      <c r="E199" s="1"/>
      <c r="F199" s="1"/>
      <c r="G199" s="1"/>
      <c r="H199" s="1"/>
      <c r="I199" s="1"/>
      <c r="J199" s="1"/>
      <c r="K199" s="1"/>
      <c r="L199" s="1"/>
      <c r="M199" s="2"/>
      <c r="N199" s="1"/>
      <c r="O199" s="1"/>
    </row>
    <row r="200" spans="4:15" ht="15" customHeight="1">
      <c r="D200" s="1"/>
      <c r="E200" s="1"/>
      <c r="F200" s="1"/>
      <c r="G200" s="1"/>
      <c r="H200" s="1"/>
      <c r="I200" s="1"/>
      <c r="J200" s="1"/>
      <c r="K200" s="1"/>
      <c r="L200" s="1"/>
      <c r="M200" s="2"/>
      <c r="N200" s="1"/>
      <c r="O200" s="1"/>
    </row>
    <row r="201" spans="4:15" ht="15" customHeight="1">
      <c r="D201" s="1"/>
      <c r="E201" s="1"/>
      <c r="F201" s="1"/>
      <c r="G201" s="1"/>
      <c r="H201" s="1"/>
      <c r="I201" s="1"/>
      <c r="J201" s="1"/>
      <c r="K201" s="1"/>
      <c r="L201" s="1"/>
      <c r="M201" s="2"/>
      <c r="N201" s="1"/>
      <c r="O201" s="1"/>
    </row>
    <row r="202" spans="4:15" ht="15" customHeight="1">
      <c r="D202" s="1"/>
      <c r="E202" s="1"/>
      <c r="F202" s="1"/>
      <c r="G202" s="1"/>
      <c r="H202" s="1"/>
      <c r="I202" s="1"/>
      <c r="J202" s="1"/>
      <c r="K202" s="1"/>
      <c r="L202" s="1"/>
      <c r="M202" s="2"/>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2"/>
      <c r="N218" s="1"/>
      <c r="O218" s="1"/>
    </row>
    <row r="219" spans="4:15" ht="15" customHeight="1">
      <c r="D219" s="1"/>
      <c r="H219" s="3"/>
      <c r="I219" s="3"/>
      <c r="J219" s="3"/>
      <c r="K219" s="3"/>
      <c r="L219" s="3"/>
      <c r="M219" s="2"/>
      <c r="N219" s="1"/>
      <c r="O219" s="1"/>
    </row>
    <row r="220" spans="4:15" ht="15" customHeight="1">
      <c r="D220" s="1"/>
      <c r="H220" s="1"/>
      <c r="I220" s="1"/>
      <c r="J220" s="1"/>
      <c r="K220" s="1"/>
      <c r="L220" s="1"/>
      <c r="M220" s="2"/>
      <c r="N220" s="1"/>
      <c r="O220" s="1"/>
    </row>
    <row r="221" spans="4:15" ht="15" customHeight="1">
      <c r="D221" s="1"/>
      <c r="H221" s="1"/>
      <c r="I221" s="1"/>
      <c r="J221" s="1"/>
      <c r="K221" s="1"/>
      <c r="L221" s="1"/>
      <c r="M221" s="2"/>
      <c r="N221" s="1"/>
      <c r="O221" s="1"/>
    </row>
    <row r="222" spans="4:15" ht="15" customHeight="1">
      <c r="D222" s="1"/>
      <c r="H222" s="1"/>
      <c r="I222" s="1"/>
      <c r="J222" s="1"/>
      <c r="K222" s="1"/>
      <c r="L222" s="1"/>
      <c r="M222" s="2"/>
      <c r="N222" s="1"/>
      <c r="O222" s="1"/>
    </row>
    <row r="223" spans="4:15" ht="15" customHeight="1">
      <c r="D223" s="1"/>
      <c r="H223" s="1"/>
      <c r="I223" s="1"/>
      <c r="J223" s="1"/>
      <c r="K223" s="1"/>
      <c r="L223" s="1"/>
      <c r="M223" s="2"/>
      <c r="N223" s="1"/>
      <c r="O223" s="1"/>
    </row>
    <row r="224" spans="4:15" ht="15" customHeight="1">
      <c r="D224" s="1"/>
      <c r="H224" s="1"/>
      <c r="I224" s="1"/>
      <c r="J224" s="1"/>
      <c r="K224" s="1"/>
      <c r="L224" s="1"/>
      <c r="M224" s="2"/>
      <c r="N224" s="1"/>
      <c r="O224" s="1"/>
    </row>
    <row r="225" spans="4:15" ht="15" customHeight="1">
      <c r="D225" s="1"/>
      <c r="H225" s="1"/>
      <c r="I225" s="1"/>
      <c r="J225" s="1"/>
      <c r="K225" s="1"/>
      <c r="L225" s="1"/>
      <c r="M225" s="2"/>
      <c r="N225" s="1"/>
      <c r="O225" s="1"/>
    </row>
    <row r="226" spans="4:15" ht="15" customHeight="1">
      <c r="D226" s="1"/>
      <c r="H226" s="1"/>
      <c r="I226" s="1"/>
      <c r="J226" s="1"/>
      <c r="K226" s="1"/>
      <c r="L226" s="1"/>
      <c r="M226" s="2"/>
      <c r="N226" s="1"/>
      <c r="O226" s="1"/>
    </row>
    <row r="227" spans="4:15" ht="15" customHeight="1">
      <c r="D227" s="1"/>
      <c r="H227" s="1"/>
      <c r="I227" s="1"/>
      <c r="J227" s="1"/>
      <c r="K227" s="1"/>
      <c r="L227" s="1"/>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2"/>
      <c r="N283" s="1"/>
      <c r="O283" s="1"/>
    </row>
    <row r="284" spans="4:15" ht="15" customHeight="1">
      <c r="D284" s="4"/>
      <c r="E284" s="1"/>
      <c r="F284" s="1"/>
      <c r="G284" s="1"/>
      <c r="H284" s="3"/>
      <c r="I284" s="3"/>
      <c r="J284" s="3"/>
      <c r="K284" s="3"/>
      <c r="L284" s="3"/>
      <c r="M284" s="2"/>
      <c r="N284" s="1"/>
      <c r="O284" s="1"/>
    </row>
    <row r="285" spans="4:15" ht="15" customHeight="1">
      <c r="D285" s="1"/>
      <c r="E285" s="1"/>
      <c r="F285" s="1"/>
      <c r="G285" s="1"/>
      <c r="H285" s="1"/>
      <c r="I285" s="1"/>
      <c r="J285" s="1"/>
      <c r="K285" s="1"/>
      <c r="L285" s="1"/>
      <c r="M285" s="2"/>
      <c r="N285" s="1"/>
      <c r="O285" s="1"/>
    </row>
    <row r="286" spans="4:15" ht="15" customHeight="1">
      <c r="D286" s="1"/>
      <c r="H286" s="1"/>
      <c r="I286" s="1"/>
      <c r="J286" s="1"/>
      <c r="K286" s="1"/>
      <c r="L286" s="1"/>
      <c r="M286" s="2"/>
      <c r="N286" s="1"/>
      <c r="O286" s="1"/>
    </row>
    <row r="287" spans="4:15" ht="15" customHeight="1">
      <c r="D287" s="1"/>
      <c r="H287" s="1"/>
      <c r="I287" s="1"/>
      <c r="J287" s="1"/>
      <c r="K287" s="1"/>
      <c r="L287" s="1"/>
      <c r="M287" s="2"/>
      <c r="N287" s="1"/>
      <c r="O287" s="1"/>
    </row>
    <row r="288" spans="4:15" ht="15" customHeight="1">
      <c r="D288" s="1"/>
      <c r="H288" s="1"/>
      <c r="I288" s="1"/>
      <c r="J288" s="1"/>
      <c r="K288" s="1"/>
      <c r="L288" s="1"/>
      <c r="M288" s="2"/>
      <c r="N288" s="1"/>
      <c r="O288" s="1"/>
    </row>
    <row r="289" spans="4:15" ht="15" customHeight="1">
      <c r="D289" s="1"/>
      <c r="H289" s="1"/>
      <c r="I289" s="1"/>
      <c r="J289" s="1"/>
      <c r="K289" s="1"/>
      <c r="L289" s="1"/>
      <c r="M289" s="2"/>
      <c r="N289" s="1"/>
      <c r="O289" s="1"/>
    </row>
    <row r="290" spans="4:15" ht="15" customHeight="1">
      <c r="D290" s="1"/>
      <c r="H290" s="1"/>
      <c r="I290" s="1"/>
      <c r="J290" s="1"/>
      <c r="K290" s="1"/>
      <c r="L290" s="1"/>
      <c r="M290" s="2"/>
      <c r="N290" s="1"/>
      <c r="O290" s="1"/>
    </row>
    <row r="291" spans="4:15" ht="15" customHeight="1">
      <c r="D291" s="1"/>
      <c r="H291" s="1"/>
      <c r="I291" s="1"/>
      <c r="J291" s="1"/>
      <c r="K291" s="1"/>
      <c r="L291" s="1"/>
      <c r="M291" s="2"/>
      <c r="N291" s="1"/>
      <c r="O291" s="1"/>
    </row>
    <row r="292" spans="4:15" ht="15" customHeight="1">
      <c r="D292" s="1"/>
      <c r="H292" s="1"/>
      <c r="I292" s="1"/>
      <c r="J292" s="1"/>
      <c r="K292" s="1"/>
      <c r="L292" s="1"/>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E309"/>
  <sheetViews>
    <sheetView workbookViewId="0">
      <selection activeCell="L86" sqref="L86"/>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ht="10" customHeight="1">
      <c r="A5" s="10" t="s">
        <v>90</v>
      </c>
      <c r="B5" s="97" t="s">
        <v>34</v>
      </c>
      <c r="C5" s="97"/>
      <c r="D5" s="97"/>
      <c r="E5" s="97"/>
      <c r="F5" s="97"/>
      <c r="G5" s="97"/>
      <c r="H5" s="97"/>
      <c r="I5" s="97"/>
      <c r="J5" s="97"/>
      <c r="K5" s="97"/>
      <c r="L5" s="97"/>
      <c r="M5" s="97"/>
      <c r="N5" s="10"/>
      <c r="O5" s="15"/>
      <c r="R5" s="9"/>
      <c r="S5" s="9"/>
      <c r="T5" s="9"/>
      <c r="U5" s="9"/>
      <c r="V5" s="9"/>
      <c r="W5" s="9"/>
      <c r="X5" s="9"/>
      <c r="Y5" s="9"/>
      <c r="Z5" s="9"/>
      <c r="AA5" s="9"/>
      <c r="AB5" s="9"/>
      <c r="AC5" s="9"/>
      <c r="AD5" s="9"/>
      <c r="AE5" s="9"/>
    </row>
    <row r="6" spans="1:31" ht="10" customHeight="1">
      <c r="A6" s="16"/>
      <c r="B6" s="104" t="s">
        <v>87</v>
      </c>
      <c r="C6" s="104"/>
      <c r="D6" s="104"/>
      <c r="E6" s="104"/>
      <c r="F6" s="104"/>
      <c r="G6" s="104"/>
      <c r="H6" s="104"/>
      <c r="I6" s="104"/>
      <c r="J6" s="104"/>
      <c r="K6" s="104"/>
      <c r="L6" s="104"/>
      <c r="M6" s="104"/>
      <c r="N6" s="10"/>
      <c r="O6" s="15"/>
    </row>
    <row r="7" spans="1:31" ht="10" customHeight="1">
      <c r="A7" s="16"/>
      <c r="B7" s="17"/>
      <c r="C7" s="17"/>
      <c r="D7" s="17"/>
      <c r="E7" s="17"/>
      <c r="F7" s="17"/>
      <c r="G7" s="17"/>
      <c r="H7" s="17"/>
      <c r="I7" s="17"/>
      <c r="J7" s="17"/>
      <c r="K7" s="17"/>
      <c r="L7" s="17"/>
      <c r="M7" s="17"/>
      <c r="N7" s="17"/>
      <c r="O7" s="15"/>
    </row>
    <row r="8" spans="1:31" ht="10" customHeight="1">
      <c r="A8" s="18" t="s">
        <v>82</v>
      </c>
      <c r="B8" s="19"/>
      <c r="C8" s="19"/>
      <c r="D8" s="19"/>
      <c r="E8" s="18" t="s">
        <v>81</v>
      </c>
      <c r="F8" s="19"/>
      <c r="G8" s="19"/>
      <c r="H8" s="19"/>
      <c r="I8" s="18" t="s">
        <v>80</v>
      </c>
      <c r="J8" s="19"/>
      <c r="K8" s="19"/>
      <c r="L8" s="15"/>
      <c r="M8" s="18" t="s">
        <v>79</v>
      </c>
      <c r="N8" s="19"/>
      <c r="O8" s="19"/>
    </row>
    <row r="9" spans="1:31" ht="10" customHeight="1">
      <c r="A9" s="19" t="s">
        <v>77</v>
      </c>
      <c r="B9" s="19" t="s">
        <v>76</v>
      </c>
      <c r="C9" s="19"/>
      <c r="D9" s="19"/>
      <c r="E9" s="19" t="s">
        <v>77</v>
      </c>
      <c r="F9" s="19" t="s">
        <v>76</v>
      </c>
      <c r="G9" s="19"/>
      <c r="H9" s="19"/>
      <c r="I9" s="19" t="s">
        <v>77</v>
      </c>
      <c r="J9" s="19" t="s">
        <v>76</v>
      </c>
      <c r="K9" s="19"/>
      <c r="L9" s="15"/>
      <c r="M9" s="19" t="s">
        <v>77</v>
      </c>
      <c r="N9" s="19" t="s">
        <v>76</v>
      </c>
      <c r="O9" s="19"/>
    </row>
    <row r="10" spans="1:31" ht="10" customHeight="1">
      <c r="A10" s="20"/>
      <c r="B10" s="21"/>
      <c r="C10" s="21" t="s">
        <v>74</v>
      </c>
      <c r="D10" s="20"/>
      <c r="E10" s="15"/>
      <c r="F10" s="21"/>
      <c r="G10" s="21" t="s">
        <v>74</v>
      </c>
      <c r="H10" s="15"/>
      <c r="I10" s="20"/>
      <c r="J10" s="21"/>
      <c r="K10" s="21" t="s">
        <v>74</v>
      </c>
      <c r="L10" s="15"/>
      <c r="M10" s="20"/>
      <c r="N10" s="21"/>
      <c r="O10" s="21" t="s">
        <v>74</v>
      </c>
    </row>
    <row r="11" spans="1:31" ht="10" customHeight="1">
      <c r="A11" s="22" t="s">
        <v>72</v>
      </c>
      <c r="B11" s="19"/>
      <c r="C11" s="23"/>
      <c r="D11" s="15"/>
      <c r="E11" s="22" t="s">
        <v>72</v>
      </c>
      <c r="F11" s="19"/>
      <c r="G11" s="23"/>
      <c r="H11" s="15"/>
      <c r="I11" s="22" t="s">
        <v>72</v>
      </c>
      <c r="J11" s="19"/>
      <c r="K11" s="23"/>
      <c r="L11" s="15"/>
      <c r="M11" s="22" t="s">
        <v>72</v>
      </c>
      <c r="N11" s="19"/>
      <c r="O11" s="23"/>
    </row>
    <row r="12" spans="1:31" ht="10" customHeight="1">
      <c r="A12" s="24" t="s">
        <v>63</v>
      </c>
      <c r="B12" s="25"/>
      <c r="C12" s="19">
        <f>IF(B12="A",100,IF(B12="A-",93,IF(B12="B+",89,IF(B12="B",86,IF(B12="B-",83,IF(B12="C+",79,IF(B12="C",76,IF(B12="C-",73,IF(B12="D+",69,IF(B12="D",66,IF(B12="D-",63,IF(B12="F",59,0))))))))))))</f>
        <v>0</v>
      </c>
      <c r="D12" s="15"/>
      <c r="E12" s="24" t="s">
        <v>63</v>
      </c>
      <c r="F12" s="25"/>
      <c r="G12" s="19">
        <f t="shared" ref="G12:G17" si="0">IF(F12="A",100,IF(F12="A-",93,IF(F12="B+",89,IF(F12="B",86,IF(F12="B-",83,IF(F12="C+",79,IF(F12="C",76,IF(F12="C-",73,IF(F12="D+",69,IF(F12="D",66,IF(F12="D-",63,IF(F12="F",59,0))))))))))))</f>
        <v>0</v>
      </c>
      <c r="H12" s="15"/>
      <c r="I12" s="24" t="s">
        <v>63</v>
      </c>
      <c r="J12" s="25"/>
      <c r="K12" s="19">
        <f t="shared" ref="K12:K17" si="1">IF(J12="A",100,IF(J12="A-",93,IF(J12="B+",89,IF(J12="B",86,IF(J12="B-",83,IF(J12="C+",79,IF(J12="C",76,IF(J12="C-",73,IF(J12="D+",69,IF(J12="D",66,IF(J12="D-",63,IF(J12="F",59,0))))))))))))</f>
        <v>0</v>
      </c>
      <c r="L12" s="15"/>
      <c r="M12" s="24" t="s">
        <v>63</v>
      </c>
      <c r="N12" s="25"/>
      <c r="O12" s="19">
        <f t="shared" ref="O12:O17" si="2">IF(N12="A",100,IF(N12="A-",93,IF(N12="B+",89,IF(N12="B",86,IF(N12="B-",83,IF(N12="C+",79,IF(N12="C",76,IF(N12="C-",73,IF(N12="D+",69,IF(N12="D",66,IF(N12="D-",63,IF(N12="F",59,0))))))))))))</f>
        <v>0</v>
      </c>
    </row>
    <row r="13" spans="1:31" ht="10" customHeight="1">
      <c r="A13" s="24" t="s">
        <v>62</v>
      </c>
      <c r="B13" s="25"/>
      <c r="C13" s="19">
        <f>IF(B13="A+",100,IF(B13="A",100,IF(B13="A-",93,IF(B13="B+",89,IF(B13="B",86,IF(B13="B-",83,IF(B13="C+",79,IF(B13="C",76,IF(B13="C-",73,IF(B13="D+",69,IF(B13="D",66,IF(B13="D-",63,IF(B13="F",59,0)))))))))))))</f>
        <v>0</v>
      </c>
      <c r="D13" s="15"/>
      <c r="E13" s="24" t="s">
        <v>62</v>
      </c>
      <c r="F13" s="25"/>
      <c r="G13" s="19">
        <f t="shared" si="0"/>
        <v>0</v>
      </c>
      <c r="H13" s="15"/>
      <c r="I13" s="24" t="s">
        <v>62</v>
      </c>
      <c r="J13" s="25"/>
      <c r="K13" s="19">
        <f t="shared" si="1"/>
        <v>0</v>
      </c>
      <c r="L13" s="15"/>
      <c r="M13" s="24" t="s">
        <v>62</v>
      </c>
      <c r="N13" s="25"/>
      <c r="O13" s="19">
        <f t="shared" si="2"/>
        <v>0</v>
      </c>
    </row>
    <row r="14" spans="1:31" ht="10" customHeight="1">
      <c r="A14" s="24" t="s">
        <v>61</v>
      </c>
      <c r="B14" s="25"/>
      <c r="C14" s="19">
        <f>IF(B14="A+",100,IF(B14="A",100,IF(B14="A-",93,IF(B14="B+",89,IF(B14="B",86,IF(B14="B-",83,IF(B14="C+",79,IF(B14="C",76,IF(B14="C-",73,IF(B14="D+",69,IF(B14="D",66,IF(B14="D-",63,IF(B14="F",59,0)))))))))))))</f>
        <v>0</v>
      </c>
      <c r="D14" s="15"/>
      <c r="E14" s="24" t="s">
        <v>61</v>
      </c>
      <c r="F14" s="25"/>
      <c r="G14" s="19">
        <f t="shared" si="0"/>
        <v>0</v>
      </c>
      <c r="H14" s="15"/>
      <c r="I14" s="24" t="s">
        <v>61</v>
      </c>
      <c r="J14" s="25"/>
      <c r="K14" s="19">
        <f t="shared" si="1"/>
        <v>0</v>
      </c>
      <c r="L14" s="15"/>
      <c r="M14" s="24" t="s">
        <v>61</v>
      </c>
      <c r="N14" s="25"/>
      <c r="O14" s="19">
        <f t="shared" si="2"/>
        <v>0</v>
      </c>
    </row>
    <row r="15" spans="1:31" ht="10" customHeight="1">
      <c r="A15" s="24" t="s">
        <v>60</v>
      </c>
      <c r="B15" s="25"/>
      <c r="C15" s="19">
        <f>IF(B15="A",100,IF(B15="A-",93,IF(B15="B+",89,IF(B15="B",86,IF(B15="B-",83,IF(B15="C+",79,IF(B15="C",76,IF(B15="C-",73,IF(B15="D+",69,IF(B15="D",66,IF(B15="D-",63,IF(B15="F",59,0))))))))))))</f>
        <v>0</v>
      </c>
      <c r="D15" s="15"/>
      <c r="E15" s="24" t="s">
        <v>60</v>
      </c>
      <c r="F15" s="25"/>
      <c r="G15" s="19">
        <f t="shared" si="0"/>
        <v>0</v>
      </c>
      <c r="H15" s="15"/>
      <c r="I15" s="24" t="s">
        <v>60</v>
      </c>
      <c r="J15" s="25"/>
      <c r="K15" s="19">
        <f t="shared" si="1"/>
        <v>0</v>
      </c>
      <c r="L15" s="15"/>
      <c r="M15" s="24" t="s">
        <v>60</v>
      </c>
      <c r="N15" s="25"/>
      <c r="O15" s="19">
        <f t="shared" si="2"/>
        <v>0</v>
      </c>
    </row>
    <row r="16" spans="1:31" ht="10" customHeight="1">
      <c r="A16" s="24" t="s">
        <v>42</v>
      </c>
      <c r="B16" s="25"/>
      <c r="C16" s="19">
        <f t="shared" ref="C16:C17" si="3">IF(B16="A",100,IF(B16="A-",93,IF(B16="B+",89,IF(B16="B",86,IF(B16="B-",83,IF(B16="C+",79,IF(B16="C",76,IF(B16="C-",73,IF(B16="D+",69,IF(B16="D",66,IF(B16="D-",63,IF(B16="F",59,0))))))))))))</f>
        <v>0</v>
      </c>
      <c r="D16" s="15"/>
      <c r="E16" s="24" t="s">
        <v>42</v>
      </c>
      <c r="F16" s="25"/>
      <c r="G16" s="19">
        <f t="shared" si="0"/>
        <v>0</v>
      </c>
      <c r="H16" s="15"/>
      <c r="I16" s="24" t="s">
        <v>42</v>
      </c>
      <c r="J16" s="25"/>
      <c r="K16" s="19">
        <f t="shared" si="1"/>
        <v>0</v>
      </c>
      <c r="L16" s="15"/>
      <c r="M16" s="24" t="s">
        <v>42</v>
      </c>
      <c r="N16" s="25"/>
      <c r="O16" s="19">
        <f t="shared" si="2"/>
        <v>0</v>
      </c>
    </row>
    <row r="17" spans="1:15"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ht="10" customHeight="1">
      <c r="A18" s="22" t="s">
        <v>69</v>
      </c>
      <c r="B18" s="19"/>
      <c r="C18" s="23"/>
      <c r="D18" s="15"/>
      <c r="E18" s="22" t="s">
        <v>69</v>
      </c>
      <c r="F18" s="19"/>
      <c r="G18" s="19"/>
      <c r="H18" s="15"/>
      <c r="I18" s="22" t="s">
        <v>69</v>
      </c>
      <c r="J18" s="19"/>
      <c r="K18" s="23"/>
      <c r="L18" s="15"/>
      <c r="M18" s="22" t="s">
        <v>69</v>
      </c>
      <c r="N18" s="19"/>
      <c r="O18" s="23"/>
    </row>
    <row r="19" spans="1:15" ht="10" customHeight="1">
      <c r="A19" s="24" t="s">
        <v>63</v>
      </c>
      <c r="B19" s="25"/>
      <c r="C19" s="19">
        <f t="shared" ref="C19:C24" si="4">IF(B19="A",100,IF(B19="A-",93,IF(B19="B+",89,IF(B19="B",86,IF(B19="B-",83,IF(B19="C+",79,IF(B19="C",76,IF(B19="C-",73,IF(B19="D+",69,IF(B19="D",66,IF(B19="D-",63,IF(B19="F",59,0))))))))))))</f>
        <v>0</v>
      </c>
      <c r="D19" s="15"/>
      <c r="E19" s="24" t="s">
        <v>63</v>
      </c>
      <c r="F19" s="25"/>
      <c r="G19" s="19">
        <f t="shared" ref="G19:G24" si="5">IF(F19="A",100,IF(F19="A-",93,IF(F19="B+",89,IF(F19="B",86,IF(F19="B-",83,IF(F19="C+",79,IF(F19="C",76,IF(F19="C-",73,IF(F19="D+",69,IF(F19="D",66,IF(F19="D-",63,IF(F19="F",59,0))))))))))))</f>
        <v>0</v>
      </c>
      <c r="H19" s="15"/>
      <c r="I19" s="24" t="s">
        <v>63</v>
      </c>
      <c r="J19" s="25"/>
      <c r="K19" s="19">
        <f t="shared" ref="K19:K24" si="6">IF(J19="A",100,IF(J19="A-",93,IF(J19="B+",89,IF(J19="B",86,IF(J19="B-",83,IF(J19="C+",79,IF(J19="C",76,IF(J19="C-",73,IF(J19="D+",69,IF(J19="D",66,IF(J19="D-",63,IF(J19="F",59,0))))))))))))</f>
        <v>0</v>
      </c>
      <c r="L19" s="15"/>
      <c r="M19" s="24" t="s">
        <v>63</v>
      </c>
      <c r="N19" s="25"/>
      <c r="O19" s="19">
        <f t="shared" ref="O19:O24" si="7">IF(N19="A",100,IF(N19="A-",93,IF(N19="B+",89,IF(N19="B",86,IF(N19="B-",83,IF(N19="C+",79,IF(N19="C",76,IF(N19="C-",73,IF(N19="D+",69,IF(N19="D",66,IF(N19="D-",63,IF(N19="F",59,0))))))))))))</f>
        <v>0</v>
      </c>
    </row>
    <row r="20" spans="1:15"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ht="10" customHeight="1">
      <c r="A25" s="22" t="s">
        <v>66</v>
      </c>
      <c r="B25" s="19"/>
      <c r="C25" s="23"/>
      <c r="D25" s="15"/>
      <c r="E25" s="22" t="s">
        <v>66</v>
      </c>
      <c r="F25" s="19"/>
      <c r="G25" s="15"/>
      <c r="H25" s="15"/>
      <c r="I25" s="22" t="s">
        <v>66</v>
      </c>
      <c r="J25" s="19"/>
      <c r="K25" s="23"/>
      <c r="L25" s="15"/>
      <c r="M25" s="22" t="s">
        <v>66</v>
      </c>
      <c r="N25" s="19"/>
      <c r="O25" s="23"/>
    </row>
    <row r="26" spans="1:15" ht="10" customHeight="1">
      <c r="A26" s="24" t="s">
        <v>63</v>
      </c>
      <c r="B26" s="25"/>
      <c r="C26" s="19">
        <f t="shared" ref="C26:C31" si="8">IF(B26="A",100,IF(B26="A-",93,IF(B26="B+",89,IF(B26="B",86,IF(B26="B-",83,IF(B26="C+",79,IF(B26="C",76,IF(B26="C-",73,IF(B26="D+",69,IF(B26="D",66,IF(B26="D-",63,IF(B26="F",59,0))))))))))))</f>
        <v>0</v>
      </c>
      <c r="D26" s="15"/>
      <c r="E26" s="24" t="s">
        <v>63</v>
      </c>
      <c r="F26" s="25"/>
      <c r="G26" s="19">
        <f t="shared" ref="G26:G31" si="9">IF(F26="A",100,IF(F26="A-",93,IF(F26="B+",89,IF(F26="B",86,IF(F26="B-",83,IF(F26="C+",79,IF(F26="C",76,IF(F26="C-",73,IF(F26="D+",69,IF(F26="D",66,IF(F26="D-",63,IF(F26="F",59,0))))))))))))</f>
        <v>0</v>
      </c>
      <c r="H26" s="15"/>
      <c r="I26" s="24" t="s">
        <v>63</v>
      </c>
      <c r="J26" s="25"/>
      <c r="K26" s="19">
        <f t="shared" ref="K26:K31" si="10">IF(J26="A",100,IF(J26="A-",93,IF(J26="B+",89,IF(J26="B",86,IF(J26="B-",83,IF(J26="C+",79,IF(J26="C",76,IF(J26="C-",73,IF(J26="D+",69,IF(J26="D",66,IF(J26="D-",63,IF(J26="F",59,0))))))))))))</f>
        <v>0</v>
      </c>
      <c r="L26" s="15"/>
      <c r="M26" s="24" t="s">
        <v>63</v>
      </c>
      <c r="N26" s="25"/>
      <c r="O26" s="19">
        <f t="shared" ref="O26:O31" si="11">IF(N26="A",100,IF(N26="A-",93,IF(N26="B+",89,IF(N26="B",86,IF(N26="B-",83,IF(N26="C+",79,IF(N26="C",76,IF(N26="C-",73,IF(N26="D+",69,IF(N26="D",66,IF(N26="D-",63,IF(N26="F",59,0))))))))))))</f>
        <v>0</v>
      </c>
    </row>
    <row r="27" spans="1:15"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ht="10" customHeight="1">
      <c r="A32" s="22" t="s">
        <v>65</v>
      </c>
      <c r="B32" s="19"/>
      <c r="C32" s="23"/>
      <c r="D32" s="15"/>
      <c r="E32" s="22" t="s">
        <v>65</v>
      </c>
      <c r="F32" s="19"/>
      <c r="G32" s="15"/>
      <c r="H32" s="15"/>
      <c r="I32" s="22" t="s">
        <v>65</v>
      </c>
      <c r="J32" s="19"/>
      <c r="K32" s="23"/>
      <c r="L32" s="15"/>
      <c r="M32" s="22" t="s">
        <v>65</v>
      </c>
      <c r="N32" s="19"/>
      <c r="O32" s="23"/>
    </row>
    <row r="33" spans="1:15" ht="10" customHeight="1">
      <c r="A33" s="24" t="s">
        <v>63</v>
      </c>
      <c r="B33" s="25"/>
      <c r="C33" s="19">
        <f t="shared" ref="C33:C38" si="12">IF(B33="A",100,IF(B33="A-",93,IF(B33="B+",89,IF(B33="B",86,IF(B33="B-",83,IF(B33="C+",79,IF(B33="C",76,IF(B33="C-",73,IF(B33="D+",69,IF(B33="D",66,IF(B33="D-",63,IF(B33="F",59,0))))))))))))</f>
        <v>0</v>
      </c>
      <c r="D33" s="15"/>
      <c r="E33" s="24" t="s">
        <v>63</v>
      </c>
      <c r="F33" s="25"/>
      <c r="G33" s="19">
        <f t="shared" ref="G33:G38" si="13">IF(F33="A",100,IF(F33="A-",93,IF(F33="B+",89,IF(F33="B",86,IF(F33="B-",83,IF(F33="C+",79,IF(F33="C",76,IF(F33="C-",73,IF(F33="D+",69,IF(F33="D",66,IF(F33="D-",63,IF(F33="F",59,0))))))))))))</f>
        <v>0</v>
      </c>
      <c r="H33" s="15"/>
      <c r="I33" s="24" t="s">
        <v>63</v>
      </c>
      <c r="J33" s="25"/>
      <c r="K33" s="19">
        <f t="shared" ref="K33:K38" si="14">IF(J33="A",100,IF(J33="A-",93,IF(J33="B+",89,IF(J33="B",86,IF(J33="B-",83,IF(J33="C+",79,IF(J33="C",76,IF(J33="C-",73,IF(J33="D+",69,IF(J33="D",66,IF(J33="D-",63,IF(J33="F",59,0))))))))))))</f>
        <v>0</v>
      </c>
      <c r="L33" s="15"/>
      <c r="M33" s="24" t="s">
        <v>63</v>
      </c>
      <c r="N33" s="25"/>
      <c r="O33" s="19">
        <f t="shared" ref="O33:O38" si="15">IF(N33="A",100,IF(N33="A-",93,IF(N33="B+",89,IF(N33="B",86,IF(N33="B-",83,IF(N33="C+",79,IF(N33="C",76,IF(N33="C-",73,IF(N33="D+",69,IF(N33="D",66,IF(N33="D-",63,IF(N33="F",59,0))))))))))))</f>
        <v>0</v>
      </c>
    </row>
    <row r="34" spans="1:15"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ht="10" customHeight="1">
      <c r="A39" s="22" t="s">
        <v>64</v>
      </c>
      <c r="B39" s="19"/>
      <c r="C39" s="23"/>
      <c r="D39" s="15"/>
      <c r="E39" s="22" t="s">
        <v>64</v>
      </c>
      <c r="F39" s="19"/>
      <c r="G39" s="15"/>
      <c r="H39" s="15"/>
      <c r="I39" s="22" t="s">
        <v>64</v>
      </c>
      <c r="J39" s="19"/>
      <c r="K39" s="23"/>
      <c r="L39" s="15"/>
      <c r="M39" s="22" t="s">
        <v>64</v>
      </c>
      <c r="N39" s="19"/>
      <c r="O39" s="23"/>
    </row>
    <row r="40" spans="1:15" ht="10" customHeight="1">
      <c r="A40" s="24" t="s">
        <v>63</v>
      </c>
      <c r="B40" s="25"/>
      <c r="C40" s="19">
        <f t="shared" ref="C40:C45" si="16">IF(B40="A",100,IF(B40="A-",93,IF(B40="B+",89,IF(B40="B",86,IF(B40="B-",83,IF(B40="C+",79,IF(B40="C",76,IF(B40="C-",73,IF(B40="D+",69,IF(B40="D",66,IF(B40="D-",63,IF(B40="F",59,0))))))))))))</f>
        <v>0</v>
      </c>
      <c r="D40" s="15"/>
      <c r="E40" s="24" t="s">
        <v>63</v>
      </c>
      <c r="F40" s="25"/>
      <c r="G40" s="19">
        <f t="shared" ref="G40:G45" si="17">IF(F40="A",100,IF(F40="A-",93,IF(F40="B+",89,IF(F40="B",86,IF(F40="B-",83,IF(F40="C+",79,IF(F40="C",76,IF(F40="C-",73,IF(F40="D+",69,IF(F40="D",66,IF(F40="D-",63,IF(F40="F",59,0))))))))))))</f>
        <v>0</v>
      </c>
      <c r="H40" s="15"/>
      <c r="I40" s="24" t="s">
        <v>63</v>
      </c>
      <c r="J40" s="25"/>
      <c r="K40" s="19">
        <f t="shared" ref="K40:K45" si="18">IF(J40="A",100,IF(J40="A-",93,IF(J40="B+",89,IF(J40="B",86,IF(J40="B-",83,IF(J40="C+",79,IF(J40="C",76,IF(J40="C-",73,IF(J40="D+",69,IF(J40="D",66,IF(J40="D-",63,IF(J40="F",59,0))))))))))))</f>
        <v>0</v>
      </c>
      <c r="L40" s="15"/>
      <c r="M40" s="24" t="s">
        <v>63</v>
      </c>
      <c r="N40" s="25"/>
      <c r="O40" s="19">
        <f t="shared" ref="O40:O45" si="19">IF(N40="A",100,IF(N40="A-",93,IF(N40="B+",89,IF(N40="B",86,IF(N40="B-",83,IF(N40="C+",79,IF(N40="C",76,IF(N40="C-",73,IF(N40="D+",69,IF(N40="D",66,IF(N40="D-",63,IF(N40="F",59,0))))))))))))</f>
        <v>0</v>
      </c>
    </row>
    <row r="41" spans="1:15"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ht="10" customHeight="1">
      <c r="A46" s="15"/>
      <c r="B46" s="19"/>
      <c r="C46" s="23"/>
      <c r="D46" s="15"/>
      <c r="E46" s="24"/>
      <c r="F46" s="19"/>
      <c r="G46" s="19"/>
      <c r="H46" s="15"/>
      <c r="I46" s="15"/>
      <c r="J46" s="15"/>
      <c r="K46" s="15"/>
      <c r="L46" s="15"/>
      <c r="M46" s="19"/>
      <c r="N46" s="15"/>
      <c r="O46" s="15"/>
    </row>
    <row r="47" spans="1:15"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ht="10" customHeight="1">
      <c r="A52" s="19"/>
      <c r="B52" s="98"/>
      <c r="C52" s="98"/>
      <c r="D52" s="15"/>
      <c r="E52" s="15"/>
      <c r="F52" s="27"/>
      <c r="G52" s="27"/>
      <c r="H52" s="15"/>
      <c r="I52" s="15"/>
      <c r="J52" s="27"/>
      <c r="K52" s="27"/>
      <c r="L52" s="15"/>
      <c r="M52" s="15"/>
      <c r="N52" s="27"/>
      <c r="O52" s="27"/>
    </row>
    <row r="53" spans="1:15"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ht="12" customHeight="1">
      <c r="A54" s="15"/>
      <c r="B54" s="15"/>
      <c r="C54" s="15"/>
      <c r="D54" s="15"/>
      <c r="E54" s="15"/>
      <c r="F54" s="15"/>
      <c r="G54" s="15"/>
      <c r="H54" s="15"/>
      <c r="I54" s="15"/>
      <c r="J54" s="15"/>
      <c r="K54" s="15"/>
      <c r="L54" s="15"/>
      <c r="M54" s="19"/>
      <c r="N54" s="15"/>
      <c r="O54" s="15"/>
    </row>
    <row r="55" spans="1:15" ht="12" customHeight="1">
      <c r="A55" s="15"/>
      <c r="B55" s="15"/>
      <c r="C55" s="15"/>
      <c r="D55" s="15"/>
      <c r="E55" s="15"/>
      <c r="F55" s="15"/>
      <c r="G55" s="15"/>
      <c r="H55" s="15"/>
      <c r="I55" s="15"/>
      <c r="J55" s="15"/>
      <c r="K55" s="15"/>
      <c r="L55" s="15"/>
      <c r="M55" s="19"/>
      <c r="N55" s="15"/>
      <c r="O55" s="15"/>
    </row>
    <row r="56" spans="1:15" ht="12" customHeight="1">
      <c r="A56" s="18" t="s">
        <v>78</v>
      </c>
      <c r="B56" s="19"/>
      <c r="C56" s="19"/>
      <c r="D56" s="15"/>
      <c r="E56" s="18"/>
      <c r="F56" s="19"/>
      <c r="G56" s="19"/>
      <c r="H56" s="15"/>
      <c r="I56" s="15"/>
      <c r="J56" s="15"/>
      <c r="K56" s="15"/>
      <c r="L56" s="15"/>
      <c r="M56" s="19"/>
      <c r="N56" s="15"/>
      <c r="O56" s="15"/>
    </row>
    <row r="57" spans="1:15" ht="12" customHeight="1">
      <c r="A57" s="19" t="s">
        <v>77</v>
      </c>
      <c r="B57" s="19" t="s">
        <v>76</v>
      </c>
      <c r="C57" s="19"/>
      <c r="D57" s="15"/>
      <c r="E57" s="19"/>
      <c r="F57" s="19"/>
      <c r="G57" s="19"/>
      <c r="H57" s="15"/>
      <c r="I57" s="15"/>
      <c r="J57" s="15"/>
      <c r="K57" s="15"/>
      <c r="L57" s="15"/>
      <c r="M57" s="13" t="s">
        <v>75</v>
      </c>
      <c r="N57" s="99" t="str">
        <f>B53</f>
        <v xml:space="preserve"> </v>
      </c>
      <c r="O57" s="99"/>
    </row>
    <row r="58" spans="1:15" ht="12" customHeight="1">
      <c r="A58" s="20"/>
      <c r="B58" s="21"/>
      <c r="C58" s="21" t="s">
        <v>74</v>
      </c>
      <c r="D58" s="15"/>
      <c r="E58" s="20"/>
      <c r="F58" s="21"/>
      <c r="G58" s="21"/>
      <c r="H58" s="15"/>
      <c r="I58" s="15"/>
      <c r="J58" s="15"/>
      <c r="K58" s="15"/>
      <c r="L58" s="15"/>
      <c r="M58" s="13" t="s">
        <v>73</v>
      </c>
      <c r="N58" s="99" t="str">
        <f>F53</f>
        <v/>
      </c>
      <c r="O58" s="99"/>
    </row>
    <row r="59" spans="1:15" ht="12" customHeight="1">
      <c r="A59" s="22" t="s">
        <v>72</v>
      </c>
      <c r="B59" s="19"/>
      <c r="C59" s="23"/>
      <c r="D59" s="15"/>
      <c r="E59" s="22"/>
      <c r="F59" s="19"/>
      <c r="G59" s="23"/>
      <c r="H59" s="15"/>
      <c r="I59" s="15"/>
      <c r="J59" s="15"/>
      <c r="K59" s="15"/>
      <c r="L59" s="15"/>
      <c r="M59" s="13" t="s">
        <v>71</v>
      </c>
      <c r="N59" s="99" t="str">
        <f>J53</f>
        <v xml:space="preserve"> </v>
      </c>
      <c r="O59" s="99"/>
    </row>
    <row r="60" spans="1:15" ht="12" customHeight="1">
      <c r="A60" s="24" t="s">
        <v>63</v>
      </c>
      <c r="B60" s="25"/>
      <c r="C60" s="19">
        <f t="shared" ref="C60:C65" si="20">IF(B60="A",100,IF(B60="A-",93,IF(B60="B+",89,IF(B60="B",86,IF(B60="B-",83,IF(B60="C+",79,IF(B60="C",76,IF(B60="C-",73,IF(B60="D+",69,IF(B60="D",66,IF(B60="D-",63,IF(B60="F",59,0))))))))))))</f>
        <v>0</v>
      </c>
      <c r="D60" s="15"/>
      <c r="E60" s="24"/>
      <c r="F60" s="25"/>
      <c r="G60" s="19"/>
      <c r="H60" s="15"/>
      <c r="I60" s="15"/>
      <c r="J60" s="15"/>
      <c r="K60" s="15"/>
      <c r="L60" s="15"/>
      <c r="M60" s="13" t="s">
        <v>70</v>
      </c>
      <c r="N60" s="99" t="str">
        <f>N53</f>
        <v xml:space="preserve"> </v>
      </c>
      <c r="O60" s="99"/>
    </row>
    <row r="61" spans="1:15" ht="12" customHeight="1">
      <c r="A61" s="24" t="s">
        <v>62</v>
      </c>
      <c r="B61" s="25"/>
      <c r="C61" s="19">
        <f t="shared" si="20"/>
        <v>0</v>
      </c>
      <c r="D61" s="15"/>
      <c r="E61" s="24"/>
      <c r="F61" s="25"/>
      <c r="G61" s="19"/>
      <c r="H61" s="15"/>
      <c r="I61" s="15"/>
      <c r="J61" s="15"/>
      <c r="K61" s="15"/>
      <c r="L61" s="15"/>
      <c r="M61" s="13" t="s">
        <v>59</v>
      </c>
      <c r="N61" s="103" t="str">
        <f>B101</f>
        <v xml:space="preserve"> </v>
      </c>
      <c r="O61" s="103"/>
    </row>
    <row r="62" spans="1:15" ht="12" customHeight="1">
      <c r="A62" s="24" t="s">
        <v>61</v>
      </c>
      <c r="B62" s="25"/>
      <c r="C62" s="19">
        <f t="shared" si="20"/>
        <v>0</v>
      </c>
      <c r="D62" s="15"/>
      <c r="E62" s="24"/>
      <c r="F62" s="25"/>
      <c r="G62" s="19"/>
      <c r="H62" s="15"/>
      <c r="I62" s="15"/>
      <c r="J62" s="15"/>
      <c r="K62" s="15"/>
      <c r="L62" s="15"/>
      <c r="M62" s="13"/>
      <c r="N62" s="103"/>
      <c r="O62" s="103"/>
    </row>
    <row r="63" spans="1:15" ht="12" customHeight="1">
      <c r="A63" s="24" t="s">
        <v>60</v>
      </c>
      <c r="B63" s="25"/>
      <c r="C63" s="19">
        <f t="shared" si="20"/>
        <v>0</v>
      </c>
      <c r="D63" s="15"/>
      <c r="E63" s="24"/>
      <c r="F63" s="25"/>
      <c r="G63" s="19"/>
      <c r="H63" s="15"/>
      <c r="I63" s="15"/>
      <c r="J63" s="15"/>
      <c r="K63" s="15"/>
      <c r="L63" s="15"/>
      <c r="M63" s="19"/>
      <c r="N63" s="15"/>
      <c r="O63" s="15"/>
    </row>
    <row r="64" spans="1:15" ht="12"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ht="12" customHeight="1">
      <c r="A65" s="24" t="s">
        <v>43</v>
      </c>
      <c r="B65" s="25"/>
      <c r="C65" s="19">
        <f t="shared" si="20"/>
        <v>0</v>
      </c>
      <c r="D65" s="15"/>
      <c r="E65" s="24"/>
      <c r="F65" s="25"/>
      <c r="G65" s="19"/>
      <c r="H65" s="15"/>
      <c r="I65" s="15"/>
      <c r="J65" s="15"/>
      <c r="K65" s="15"/>
      <c r="L65" s="15"/>
      <c r="M65" s="31"/>
      <c r="N65" s="15"/>
      <c r="O65" s="15"/>
    </row>
    <row r="66" spans="1:15" ht="12"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ht="12" customHeight="1">
      <c r="A67" s="24" t="s">
        <v>63</v>
      </c>
      <c r="B67" s="25"/>
      <c r="C67" s="19">
        <f t="shared" ref="C67:C72" si="21">IF(B67="A",100,IF(B67="A-",93,IF(B67="B+",89,IF(B67="B",86,IF(B67="B-",83,IF(B67="C+",79,IF(B67="C",76,IF(B67="C-",73,IF(B67="D+",69,IF(B67="D",66,IF(B67="D-",63,IF(B67="F",59,0))))))))))))</f>
        <v>0</v>
      </c>
      <c r="D67" s="15"/>
      <c r="E67" s="24"/>
      <c r="F67" s="25"/>
      <c r="G67" s="19"/>
      <c r="H67" s="15"/>
      <c r="I67" s="15"/>
      <c r="J67" s="15"/>
      <c r="K67" s="15"/>
      <c r="L67" s="15"/>
      <c r="M67" s="19"/>
      <c r="N67" s="15"/>
      <c r="O67" s="15"/>
    </row>
    <row r="68" spans="1:15" ht="12" customHeight="1">
      <c r="A68" s="24" t="s">
        <v>62</v>
      </c>
      <c r="B68" s="25"/>
      <c r="C68" s="19">
        <f t="shared" si="21"/>
        <v>0</v>
      </c>
      <c r="D68" s="15"/>
      <c r="E68" s="24"/>
      <c r="F68" s="25"/>
      <c r="G68" s="19"/>
      <c r="H68" s="15"/>
      <c r="I68" s="15"/>
      <c r="J68" s="15"/>
      <c r="K68" s="15"/>
      <c r="L68" s="15"/>
      <c r="M68" s="19"/>
      <c r="N68" s="15"/>
      <c r="O68" s="15"/>
    </row>
    <row r="69" spans="1:15" ht="12" customHeight="1">
      <c r="A69" s="24" t="s">
        <v>61</v>
      </c>
      <c r="B69" s="25"/>
      <c r="C69" s="19">
        <f t="shared" si="21"/>
        <v>0</v>
      </c>
      <c r="D69" s="15"/>
      <c r="E69" s="24"/>
      <c r="F69" s="25"/>
      <c r="G69" s="19"/>
      <c r="H69" s="15"/>
      <c r="I69" s="15"/>
      <c r="J69" s="15"/>
      <c r="K69" s="15"/>
      <c r="L69" s="15"/>
      <c r="M69" s="19"/>
      <c r="N69" s="15"/>
      <c r="O69" s="15"/>
    </row>
    <row r="70" spans="1:15" ht="12" customHeight="1">
      <c r="A70" s="24" t="s">
        <v>60</v>
      </c>
      <c r="B70" s="25"/>
      <c r="C70" s="19">
        <f t="shared" si="21"/>
        <v>0</v>
      </c>
      <c r="D70" s="15"/>
      <c r="E70" s="24"/>
      <c r="F70" s="25"/>
      <c r="G70" s="19"/>
      <c r="H70" s="15"/>
      <c r="I70" s="15"/>
      <c r="J70" s="15"/>
      <c r="K70" s="15"/>
      <c r="L70" s="15"/>
      <c r="M70" s="19"/>
      <c r="N70" s="15"/>
      <c r="O70" s="15"/>
    </row>
    <row r="71" spans="1:15" ht="12" customHeight="1">
      <c r="A71" s="24" t="s">
        <v>42</v>
      </c>
      <c r="B71" s="25"/>
      <c r="C71" s="19">
        <f t="shared" si="21"/>
        <v>0</v>
      </c>
      <c r="D71" s="15"/>
      <c r="E71" s="24"/>
      <c r="F71" s="25"/>
      <c r="G71" s="19"/>
      <c r="H71" s="15"/>
      <c r="I71" s="15"/>
      <c r="J71" s="15"/>
      <c r="K71" s="15"/>
      <c r="L71" s="15"/>
      <c r="M71" s="19"/>
      <c r="N71" s="15"/>
      <c r="O71" s="15"/>
    </row>
    <row r="72" spans="1:15" ht="12" customHeight="1">
      <c r="A72" s="24" t="s">
        <v>43</v>
      </c>
      <c r="B72" s="25"/>
      <c r="C72" s="19">
        <f t="shared" si="21"/>
        <v>0</v>
      </c>
      <c r="D72" s="15"/>
      <c r="E72" s="24"/>
      <c r="F72" s="25"/>
      <c r="G72" s="19"/>
      <c r="H72" s="15"/>
      <c r="I72" s="15"/>
      <c r="J72" s="15"/>
      <c r="K72" s="15"/>
      <c r="L72" s="15"/>
      <c r="M72" s="19"/>
      <c r="N72" s="15"/>
      <c r="O72" s="15"/>
    </row>
    <row r="73" spans="1:15" ht="12" customHeight="1">
      <c r="A73" s="22" t="s">
        <v>66</v>
      </c>
      <c r="B73" s="19"/>
      <c r="C73" s="23"/>
      <c r="D73" s="15"/>
      <c r="E73" s="22"/>
      <c r="F73" s="19"/>
      <c r="G73" s="23"/>
      <c r="H73" s="15"/>
      <c r="I73" s="15"/>
      <c r="J73" s="15"/>
      <c r="K73" s="15"/>
      <c r="L73" s="15"/>
      <c r="M73" s="19"/>
      <c r="N73" s="15"/>
      <c r="O73" s="15"/>
    </row>
    <row r="74" spans="1:15" ht="12" customHeight="1">
      <c r="A74" s="24" t="s">
        <v>63</v>
      </c>
      <c r="B74" s="25"/>
      <c r="C74" s="19">
        <f t="shared" ref="C74:C79" si="22">IF(B74="A",100,IF(B74="A-",93,IF(B74="B+",89,IF(B74="B",86,IF(B74="B-",83,IF(B74="C+",79,IF(B74="C",76,IF(B74="C-",73,IF(B74="D+",69,IF(B74="D",66,IF(B74="D-",63,IF(B74="F",59,0))))))))))))</f>
        <v>0</v>
      </c>
      <c r="D74" s="15"/>
      <c r="E74" s="24"/>
      <c r="F74" s="25"/>
      <c r="G74" s="19"/>
      <c r="H74" s="15"/>
      <c r="I74" s="15"/>
      <c r="J74" s="15"/>
      <c r="K74" s="15"/>
      <c r="L74" s="15"/>
      <c r="M74" s="19"/>
      <c r="N74" s="15"/>
      <c r="O74" s="15"/>
    </row>
    <row r="75" spans="1:15" ht="12" customHeight="1">
      <c r="A75" s="24" t="s">
        <v>62</v>
      </c>
      <c r="B75" s="25"/>
      <c r="C75" s="19">
        <f t="shared" si="22"/>
        <v>0</v>
      </c>
      <c r="D75" s="15"/>
      <c r="E75" s="24"/>
      <c r="F75" s="25"/>
      <c r="G75" s="19"/>
      <c r="H75" s="15"/>
      <c r="I75" s="15"/>
      <c r="J75" s="15"/>
      <c r="K75" s="15"/>
      <c r="L75" s="15"/>
      <c r="M75" s="19"/>
      <c r="N75" s="15"/>
      <c r="O75" s="15"/>
    </row>
    <row r="76" spans="1:15" ht="12" customHeight="1">
      <c r="A76" s="24" t="s">
        <v>61</v>
      </c>
      <c r="B76" s="25"/>
      <c r="C76" s="19">
        <f t="shared" si="22"/>
        <v>0</v>
      </c>
      <c r="D76" s="15"/>
      <c r="E76" s="24"/>
      <c r="F76" s="25"/>
      <c r="G76" s="19"/>
      <c r="H76" s="15"/>
      <c r="I76" s="15"/>
      <c r="J76" s="15"/>
      <c r="K76" s="15"/>
      <c r="L76" s="15"/>
      <c r="M76" s="19"/>
      <c r="N76" s="15"/>
      <c r="O76" s="15"/>
    </row>
    <row r="77" spans="1:15" ht="12" customHeight="1">
      <c r="A77" s="24" t="s">
        <v>60</v>
      </c>
      <c r="B77" s="25"/>
      <c r="C77" s="19">
        <f t="shared" si="22"/>
        <v>0</v>
      </c>
      <c r="D77" s="15"/>
      <c r="E77" s="24"/>
      <c r="F77" s="25"/>
      <c r="G77" s="19"/>
      <c r="H77" s="15"/>
      <c r="I77" s="15"/>
      <c r="J77" s="15"/>
      <c r="K77" s="15"/>
      <c r="L77" s="15"/>
      <c r="M77" s="19"/>
      <c r="N77" s="15"/>
      <c r="O77" s="15"/>
    </row>
    <row r="78" spans="1:15" ht="12" customHeight="1">
      <c r="A78" s="24" t="s">
        <v>42</v>
      </c>
      <c r="B78" s="25"/>
      <c r="C78" s="19">
        <f t="shared" si="22"/>
        <v>0</v>
      </c>
      <c r="D78" s="15"/>
      <c r="E78" s="24"/>
      <c r="F78" s="25"/>
      <c r="G78" s="19"/>
      <c r="H78" s="15"/>
      <c r="I78" s="15"/>
      <c r="J78" s="15"/>
      <c r="K78" s="15"/>
      <c r="L78" s="15"/>
      <c r="M78" s="15"/>
      <c r="N78" s="15"/>
      <c r="O78" s="15"/>
    </row>
    <row r="79" spans="1:15" ht="12" customHeight="1">
      <c r="A79" s="24" t="s">
        <v>43</v>
      </c>
      <c r="B79" s="25"/>
      <c r="C79" s="19">
        <f t="shared" si="22"/>
        <v>0</v>
      </c>
      <c r="D79" s="15"/>
      <c r="E79" s="24"/>
      <c r="F79" s="25"/>
      <c r="G79" s="19"/>
      <c r="H79" s="15"/>
      <c r="I79" s="15"/>
      <c r="J79" s="15"/>
      <c r="K79" s="15"/>
      <c r="L79" s="15"/>
      <c r="M79" s="15"/>
      <c r="N79" s="15"/>
      <c r="O79" s="15"/>
    </row>
    <row r="80" spans="1:15" ht="12" customHeight="1">
      <c r="A80" s="22" t="s">
        <v>65</v>
      </c>
      <c r="B80" s="19"/>
      <c r="C80" s="23"/>
      <c r="D80" s="15"/>
      <c r="E80" s="22"/>
      <c r="F80" s="19"/>
      <c r="G80" s="23"/>
      <c r="H80" s="15"/>
      <c r="I80" s="15"/>
      <c r="J80" s="15"/>
      <c r="K80" s="15"/>
      <c r="L80" s="15"/>
      <c r="M80" s="15"/>
      <c r="N80" s="15"/>
      <c r="O80" s="15"/>
    </row>
    <row r="81" spans="1:15" ht="12" customHeight="1">
      <c r="A81" s="24" t="s">
        <v>63</v>
      </c>
      <c r="B81" s="25"/>
      <c r="C81" s="19">
        <f t="shared" ref="C81:C86" si="23">IF(B81="A",100,IF(B81="A-",93,IF(B81="B+",89,IF(B81="B",86,IF(B81="B-",83,IF(B81="C+",79,IF(B81="C",76,IF(B81="C-",73,IF(B81="D+",69,IF(B81="D",66,IF(B81="D-",63,IF(B81="F",59,0))))))))))))</f>
        <v>0</v>
      </c>
      <c r="D81" s="15"/>
      <c r="E81" s="24"/>
      <c r="F81" s="25"/>
      <c r="G81" s="19"/>
      <c r="H81" s="15"/>
      <c r="I81" s="15"/>
      <c r="J81" s="15"/>
      <c r="K81" s="15"/>
      <c r="L81" s="15"/>
      <c r="M81" s="15"/>
      <c r="N81" s="15"/>
      <c r="O81" s="15"/>
    </row>
    <row r="82" spans="1:15" ht="12" customHeight="1">
      <c r="A82" s="24" t="s">
        <v>62</v>
      </c>
      <c r="B82" s="25"/>
      <c r="C82" s="19">
        <f t="shared" si="23"/>
        <v>0</v>
      </c>
      <c r="D82" s="15"/>
      <c r="E82" s="24"/>
      <c r="F82" s="25"/>
      <c r="G82" s="19"/>
      <c r="H82" s="15"/>
      <c r="I82" s="15"/>
      <c r="J82" s="15"/>
      <c r="K82" s="15"/>
      <c r="L82" s="15"/>
      <c r="M82" s="15"/>
      <c r="N82" s="15"/>
      <c r="O82" s="15"/>
    </row>
    <row r="83" spans="1:15" ht="12" customHeight="1">
      <c r="A83" s="24" t="s">
        <v>61</v>
      </c>
      <c r="B83" s="25"/>
      <c r="C83" s="19">
        <f t="shared" si="23"/>
        <v>0</v>
      </c>
      <c r="D83" s="15"/>
      <c r="E83" s="24"/>
      <c r="F83" s="25"/>
      <c r="G83" s="19"/>
      <c r="H83" s="15"/>
      <c r="I83" s="15"/>
      <c r="J83" s="15"/>
      <c r="K83" s="15"/>
      <c r="L83" s="15"/>
      <c r="M83" s="15"/>
      <c r="N83" s="15"/>
      <c r="O83" s="15"/>
    </row>
    <row r="84" spans="1:15" ht="12" customHeight="1">
      <c r="A84" s="24" t="s">
        <v>60</v>
      </c>
      <c r="B84" s="25"/>
      <c r="C84" s="19">
        <f t="shared" si="23"/>
        <v>0</v>
      </c>
      <c r="D84" s="15"/>
      <c r="E84" s="24"/>
      <c r="F84" s="25"/>
      <c r="G84" s="19"/>
      <c r="H84" s="15"/>
      <c r="I84" s="15"/>
      <c r="J84" s="15"/>
      <c r="K84" s="15"/>
      <c r="L84" s="15"/>
      <c r="M84" s="15"/>
      <c r="N84" s="15"/>
      <c r="O84" s="15"/>
    </row>
    <row r="85" spans="1:15" ht="12" customHeight="1">
      <c r="A85" s="24" t="s">
        <v>42</v>
      </c>
      <c r="B85" s="25"/>
      <c r="C85" s="19">
        <f t="shared" si="23"/>
        <v>0</v>
      </c>
      <c r="D85" s="15"/>
      <c r="E85" s="24"/>
      <c r="F85" s="25"/>
      <c r="G85" s="19"/>
      <c r="H85" s="15"/>
      <c r="I85" s="15"/>
      <c r="J85" s="15"/>
      <c r="K85" s="15"/>
      <c r="L85" s="15"/>
      <c r="M85" s="15"/>
      <c r="N85" s="15"/>
      <c r="O85" s="15"/>
    </row>
    <row r="86" spans="1:15" ht="12" customHeight="1">
      <c r="A86" s="24" t="s">
        <v>43</v>
      </c>
      <c r="B86" s="25"/>
      <c r="C86" s="19">
        <f t="shared" si="23"/>
        <v>0</v>
      </c>
      <c r="D86" s="15"/>
      <c r="E86" s="24"/>
      <c r="F86" s="25"/>
      <c r="G86" s="19"/>
      <c r="H86" s="26"/>
      <c r="I86" s="26"/>
      <c r="J86" s="26"/>
      <c r="K86" s="26"/>
      <c r="L86" s="26"/>
      <c r="M86" s="19"/>
      <c r="N86" s="15"/>
      <c r="O86" s="15"/>
    </row>
    <row r="87" spans="1:15" ht="12" customHeight="1">
      <c r="A87" s="22" t="s">
        <v>64</v>
      </c>
      <c r="B87" s="19"/>
      <c r="C87" s="23"/>
      <c r="D87" s="15"/>
      <c r="E87" s="22"/>
      <c r="F87" s="19"/>
      <c r="G87" s="23"/>
      <c r="H87" s="26"/>
      <c r="I87" s="26"/>
      <c r="J87" s="26"/>
      <c r="K87" s="26"/>
      <c r="L87" s="26"/>
      <c r="M87" s="19"/>
      <c r="N87" s="15"/>
      <c r="O87" s="15"/>
    </row>
    <row r="88" spans="1:15" ht="12" customHeight="1">
      <c r="A88" s="24" t="s">
        <v>63</v>
      </c>
      <c r="B88" s="25"/>
      <c r="C88" s="19">
        <f t="shared" ref="C88:C93" si="24">IF(B88="A",100,IF(B88="A-",93,IF(B88="B+",89,IF(B88="B",86,IF(B88="B-",83,IF(B88="C+",79,IF(B88="C",76,IF(B88="C-",73,IF(B88="D+",69,IF(B88="D",66,IF(B88="D-",63,IF(B88="F",59,0))))))))))))</f>
        <v>0</v>
      </c>
      <c r="D88" s="15"/>
      <c r="E88" s="24"/>
      <c r="F88" s="25"/>
      <c r="G88" s="19"/>
      <c r="H88" s="15"/>
      <c r="I88" s="15"/>
      <c r="J88" s="15"/>
      <c r="K88" s="15"/>
      <c r="L88" s="15"/>
      <c r="M88" s="19"/>
      <c r="N88" s="15"/>
      <c r="O88" s="15"/>
    </row>
    <row r="89" spans="1:15" ht="12" customHeight="1">
      <c r="A89" s="24" t="s">
        <v>62</v>
      </c>
      <c r="B89" s="25"/>
      <c r="C89" s="19">
        <f t="shared" si="24"/>
        <v>0</v>
      </c>
      <c r="D89" s="15"/>
      <c r="E89" s="24"/>
      <c r="F89" s="25"/>
      <c r="G89" s="19"/>
      <c r="H89" s="15"/>
      <c r="I89" s="15"/>
      <c r="J89" s="15"/>
      <c r="K89" s="15"/>
      <c r="L89" s="15"/>
      <c r="M89" s="19"/>
      <c r="N89" s="15"/>
      <c r="O89" s="15"/>
    </row>
    <row r="90" spans="1:15" ht="12" customHeight="1">
      <c r="A90" s="24" t="s">
        <v>61</v>
      </c>
      <c r="B90" s="25"/>
      <c r="C90" s="19">
        <f t="shared" si="24"/>
        <v>0</v>
      </c>
      <c r="D90" s="15"/>
      <c r="E90" s="24"/>
      <c r="F90" s="25"/>
      <c r="G90" s="19"/>
      <c r="H90" s="15"/>
      <c r="I90" s="15"/>
      <c r="J90" s="15"/>
      <c r="K90" s="15"/>
      <c r="L90" s="15"/>
      <c r="M90" s="19"/>
      <c r="N90" s="15"/>
      <c r="O90" s="15"/>
    </row>
    <row r="91" spans="1:15" ht="12" customHeight="1">
      <c r="A91" s="24" t="s">
        <v>60</v>
      </c>
      <c r="B91" s="25"/>
      <c r="C91" s="19">
        <f t="shared" si="24"/>
        <v>0</v>
      </c>
      <c r="D91" s="15"/>
      <c r="E91" s="24"/>
      <c r="F91" s="25"/>
      <c r="G91" s="19"/>
      <c r="H91" s="15"/>
      <c r="I91" s="15"/>
      <c r="J91" s="15"/>
      <c r="K91" s="15"/>
      <c r="L91" s="15"/>
      <c r="M91" s="19"/>
      <c r="N91" s="15"/>
      <c r="O91" s="15"/>
    </row>
    <row r="92" spans="1:15" ht="12" customHeight="1">
      <c r="A92" s="24" t="s">
        <v>42</v>
      </c>
      <c r="B92" s="25"/>
      <c r="C92" s="19">
        <f t="shared" si="24"/>
        <v>0</v>
      </c>
      <c r="D92" s="15"/>
      <c r="E92" s="24"/>
      <c r="F92" s="25"/>
      <c r="G92" s="19"/>
      <c r="H92" s="15"/>
      <c r="I92" s="15"/>
      <c r="J92" s="15"/>
      <c r="K92" s="15"/>
      <c r="L92" s="15"/>
      <c r="M92" s="19"/>
      <c r="N92" s="15"/>
      <c r="O92" s="15"/>
    </row>
    <row r="93" spans="1:15" ht="12" customHeight="1">
      <c r="A93" s="24" t="s">
        <v>43</v>
      </c>
      <c r="B93" s="25"/>
      <c r="C93" s="19">
        <f t="shared" si="24"/>
        <v>0</v>
      </c>
      <c r="D93" s="15"/>
      <c r="E93" s="24"/>
      <c r="F93" s="25"/>
      <c r="G93" s="19"/>
      <c r="H93" s="15"/>
      <c r="I93" s="15"/>
      <c r="J93" s="15"/>
      <c r="K93" s="15"/>
      <c r="L93" s="15"/>
      <c r="M93" s="19"/>
      <c r="N93" s="15"/>
      <c r="O93" s="15"/>
    </row>
    <row r="94" spans="1:15" ht="12" customHeight="1">
      <c r="A94" s="15"/>
      <c r="B94" s="15"/>
      <c r="C94" s="15"/>
      <c r="D94" s="15"/>
      <c r="E94" s="15"/>
      <c r="F94" s="15"/>
      <c r="G94" s="15"/>
      <c r="H94" s="15"/>
      <c r="I94" s="15"/>
      <c r="J94" s="15"/>
      <c r="K94" s="15"/>
      <c r="L94" s="15"/>
      <c r="M94" s="19"/>
      <c r="N94" s="15"/>
      <c r="O94" s="15"/>
    </row>
    <row r="95" spans="1:15" ht="12"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ht="12"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ht="12"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ht="12"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ht="12"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ht="12" customHeight="1">
      <c r="A100" s="15"/>
      <c r="B100" s="27"/>
      <c r="C100" s="27"/>
      <c r="D100" s="15"/>
      <c r="E100" s="15"/>
      <c r="F100" s="27"/>
      <c r="G100" s="27"/>
      <c r="H100" s="15"/>
      <c r="I100" s="15"/>
      <c r="J100" s="15"/>
      <c r="K100" s="15"/>
      <c r="L100" s="15"/>
      <c r="M100" s="19"/>
      <c r="N100" s="15"/>
      <c r="O100" s="15"/>
    </row>
    <row r="101" spans="1:15" ht="12"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M108" s="2"/>
      <c r="N108" s="1"/>
      <c r="O108" s="1"/>
    </row>
    <row r="109" spans="1:15" ht="12" customHeight="1">
      <c r="E109" s="1"/>
      <c r="F109" s="1"/>
      <c r="G109" s="1"/>
      <c r="M109" s="2"/>
      <c r="N109" s="1"/>
      <c r="O109" s="1"/>
    </row>
    <row r="110" spans="1:15" ht="12" customHeight="1">
      <c r="E110" s="1"/>
      <c r="F110" s="1"/>
      <c r="G110" s="1"/>
      <c r="M110" s="2"/>
      <c r="N110" s="1"/>
      <c r="O110" s="1"/>
    </row>
    <row r="111" spans="1:15" ht="12" customHeight="1">
      <c r="E111" s="1"/>
      <c r="F111" s="1"/>
      <c r="G111" s="1"/>
      <c r="M111" s="2"/>
      <c r="N111" s="1"/>
      <c r="O111" s="1"/>
    </row>
    <row r="112" spans="1:15" ht="12" customHeight="1">
      <c r="E112" s="1"/>
      <c r="F112" s="1"/>
      <c r="G112" s="1"/>
      <c r="M112" s="2"/>
      <c r="N112" s="1"/>
      <c r="O112" s="1"/>
    </row>
    <row r="113" spans="1:15" ht="12" customHeight="1">
      <c r="E113" s="1"/>
      <c r="F113" s="1"/>
      <c r="G113" s="1"/>
      <c r="N113" s="1"/>
      <c r="O113" s="1"/>
    </row>
    <row r="114" spans="1:15" ht="12" customHeight="1">
      <c r="A114" s="7"/>
      <c r="B114" s="6"/>
      <c r="C114" s="5"/>
      <c r="D114" s="1"/>
      <c r="E114" s="1"/>
      <c r="F114" s="1"/>
      <c r="G114" s="1"/>
      <c r="N114" s="1"/>
      <c r="O114" s="1"/>
    </row>
    <row r="115" spans="1:15" ht="12" customHeight="1">
      <c r="A115" s="1"/>
      <c r="B115" s="1"/>
      <c r="C115" s="2"/>
      <c r="D115" s="1"/>
      <c r="E115" s="1"/>
      <c r="F115" s="1"/>
      <c r="G115" s="1"/>
      <c r="N115" s="1"/>
      <c r="O115" s="1"/>
    </row>
    <row r="116" spans="1:15" ht="12" customHeight="1">
      <c r="A116" s="1"/>
      <c r="B116" s="1"/>
      <c r="C116" s="2"/>
      <c r="D116" s="1"/>
      <c r="E116" s="1"/>
      <c r="F116" s="1"/>
      <c r="G116" s="1"/>
      <c r="N116" s="1"/>
      <c r="O116" s="1"/>
    </row>
    <row r="117" spans="1:15" ht="12" customHeight="1">
      <c r="A117" s="1"/>
      <c r="B117" s="1"/>
      <c r="C117" s="2"/>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2"/>
      <c r="N122" s="1"/>
      <c r="O122" s="1"/>
    </row>
    <row r="123" spans="1:15" ht="12" customHeight="1">
      <c r="H123" s="3"/>
      <c r="I123" s="3"/>
      <c r="J123" s="3"/>
      <c r="K123" s="3"/>
      <c r="L123" s="3"/>
      <c r="M123" s="2"/>
      <c r="N123" s="1"/>
      <c r="O123" s="1"/>
    </row>
    <row r="124" spans="1:15" ht="12" customHeight="1">
      <c r="H124" s="1"/>
      <c r="I124" s="1"/>
      <c r="J124" s="1"/>
      <c r="K124" s="1"/>
      <c r="L124" s="1"/>
      <c r="M124" s="2"/>
      <c r="N124" s="1"/>
      <c r="O124" s="1"/>
    </row>
    <row r="125" spans="1:15" ht="12" customHeight="1">
      <c r="H125" s="1"/>
      <c r="I125" s="1"/>
      <c r="J125" s="1"/>
      <c r="K125" s="1"/>
      <c r="L125" s="1"/>
      <c r="M125" s="2"/>
      <c r="N125" s="1"/>
      <c r="O125" s="1"/>
    </row>
    <row r="126" spans="1:15" ht="12" customHeight="1">
      <c r="H126" s="1"/>
      <c r="I126" s="1"/>
      <c r="J126" s="1"/>
      <c r="K126" s="1"/>
      <c r="L126" s="1"/>
      <c r="M126" s="2"/>
      <c r="N126" s="1"/>
      <c r="O126" s="1"/>
    </row>
    <row r="127" spans="1:15" ht="12" customHeight="1">
      <c r="H127" s="1"/>
      <c r="I127" s="1"/>
      <c r="J127" s="1"/>
      <c r="K127" s="1"/>
      <c r="L127" s="1"/>
      <c r="M127" s="2"/>
      <c r="N127" s="1"/>
      <c r="O127" s="1"/>
    </row>
    <row r="128" spans="1:15" ht="12" customHeight="1">
      <c r="H128" s="1"/>
      <c r="I128" s="1"/>
      <c r="J128" s="1"/>
      <c r="K128" s="1"/>
      <c r="L128" s="1"/>
      <c r="M128" s="2"/>
      <c r="N128" s="1"/>
      <c r="O128" s="1"/>
    </row>
    <row r="129" spans="4:15" ht="12" customHeight="1">
      <c r="D129" s="1"/>
      <c r="H129" s="1"/>
      <c r="I129" s="1"/>
      <c r="J129" s="1"/>
      <c r="K129" s="1"/>
      <c r="L129" s="1"/>
      <c r="M129" s="2"/>
      <c r="N129" s="1"/>
      <c r="O129" s="1"/>
    </row>
    <row r="130" spans="4:15" ht="12" customHeight="1">
      <c r="D130" s="1"/>
      <c r="H130" s="1"/>
      <c r="I130" s="1"/>
      <c r="J130" s="1"/>
      <c r="K130" s="1"/>
      <c r="L130" s="1"/>
      <c r="M130" s="2"/>
      <c r="N130" s="1"/>
      <c r="O130" s="1"/>
    </row>
    <row r="131" spans="4:15" ht="12" customHeight="1">
      <c r="D131" s="1"/>
      <c r="H131" s="1"/>
      <c r="I131" s="1"/>
      <c r="J131" s="1"/>
      <c r="K131" s="1"/>
      <c r="L131" s="1"/>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M137" s="2"/>
      <c r="N137" s="1"/>
      <c r="O137" s="1"/>
    </row>
    <row r="138" spans="4:15" ht="12" customHeight="1">
      <c r="D138" s="1"/>
      <c r="E138" s="1"/>
      <c r="F138" s="1"/>
      <c r="G138" s="1"/>
      <c r="M138" s="2"/>
      <c r="N138" s="1"/>
      <c r="O138" s="1"/>
    </row>
    <row r="139" spans="4:15" ht="12" customHeight="1">
      <c r="D139" s="1"/>
      <c r="E139" s="1"/>
      <c r="F139" s="1"/>
      <c r="G139" s="1"/>
      <c r="M139" s="2"/>
      <c r="N139" s="1"/>
      <c r="O139" s="1"/>
    </row>
    <row r="140" spans="4:15" ht="12" customHeight="1">
      <c r="D140" s="1"/>
      <c r="E140" s="1"/>
      <c r="F140" s="1"/>
      <c r="G140" s="1"/>
      <c r="M140" s="2"/>
      <c r="N140" s="1"/>
      <c r="O140" s="1"/>
    </row>
    <row r="141" spans="4:15" ht="12" customHeight="1">
      <c r="D141" s="1"/>
      <c r="E141" s="1"/>
      <c r="F141" s="1"/>
      <c r="G141" s="1"/>
      <c r="M141" s="2"/>
      <c r="N141" s="1"/>
      <c r="O141" s="1"/>
    </row>
    <row r="142" spans="4:15" ht="12" customHeight="1">
      <c r="D142" s="1"/>
      <c r="E142" s="1"/>
      <c r="F142" s="1"/>
      <c r="G142" s="1"/>
      <c r="M142" s="2"/>
      <c r="N142" s="1"/>
      <c r="O142" s="1"/>
    </row>
    <row r="143" spans="4:15" ht="12" customHeight="1">
      <c r="D143" s="1"/>
      <c r="E143" s="1"/>
      <c r="F143" s="1"/>
      <c r="G143" s="1"/>
      <c r="M143" s="2"/>
      <c r="N143" s="1"/>
      <c r="O143" s="1"/>
    </row>
    <row r="144" spans="4:15" ht="12" customHeight="1">
      <c r="D144" s="1"/>
      <c r="E144" s="1"/>
      <c r="F144" s="1"/>
      <c r="G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H152" s="1"/>
      <c r="I152" s="1"/>
      <c r="J152" s="1"/>
      <c r="K152" s="1"/>
      <c r="L152" s="1"/>
      <c r="M152" s="2"/>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2"/>
      <c r="N164" s="1"/>
      <c r="O164" s="1"/>
    </row>
    <row r="165" spans="1:15" ht="12" customHeight="1">
      <c r="D165" s="1"/>
      <c r="H165" s="3"/>
      <c r="I165" s="3"/>
      <c r="J165" s="3"/>
      <c r="K165" s="3"/>
      <c r="L165" s="3"/>
      <c r="M165" s="2"/>
      <c r="N165" s="1"/>
      <c r="O165" s="1"/>
    </row>
    <row r="166" spans="1:15" ht="12" customHeight="1">
      <c r="D166" s="1"/>
      <c r="M166" s="2"/>
      <c r="N166" s="1"/>
      <c r="O166" s="1"/>
    </row>
    <row r="167" spans="1:15" ht="12" customHeight="1">
      <c r="D167" s="1"/>
      <c r="M167" s="2"/>
      <c r="N167" s="1"/>
      <c r="O167" s="1"/>
    </row>
    <row r="168" spans="1:15" ht="12" customHeight="1">
      <c r="D168" s="1"/>
      <c r="M168" s="2"/>
      <c r="N168" s="1"/>
      <c r="O168" s="1"/>
    </row>
    <row r="169" spans="1:15" ht="12" customHeight="1">
      <c r="D169" s="1"/>
      <c r="M169" s="2"/>
      <c r="N169" s="1"/>
      <c r="O169" s="1"/>
    </row>
    <row r="170" spans="1:15" ht="12" customHeight="1">
      <c r="D170" s="1"/>
      <c r="M170" s="2"/>
      <c r="N170" s="1"/>
      <c r="O170" s="1"/>
    </row>
    <row r="171" spans="1:15" ht="12" customHeight="1">
      <c r="D171" s="1"/>
      <c r="M171" s="2"/>
      <c r="N171" s="1"/>
      <c r="O171" s="1"/>
    </row>
    <row r="172" spans="1:15" ht="12" customHeight="1">
      <c r="D172" s="1"/>
      <c r="M172" s="2"/>
      <c r="N172" s="1"/>
      <c r="O172" s="1"/>
    </row>
    <row r="173" spans="1:15" ht="12" customHeight="1">
      <c r="D173" s="1"/>
      <c r="H173" s="1"/>
      <c r="I173" s="1"/>
      <c r="J173" s="1"/>
      <c r="K173" s="1"/>
      <c r="L173" s="1"/>
      <c r="M173" s="2"/>
      <c r="N173" s="1"/>
      <c r="O173" s="1"/>
    </row>
    <row r="174" spans="1:15" ht="12" customHeight="1">
      <c r="D174" s="1"/>
      <c r="E174" s="3"/>
      <c r="F174" s="3"/>
      <c r="G174" s="3"/>
      <c r="H174" s="1"/>
      <c r="I174" s="1"/>
      <c r="J174" s="1"/>
      <c r="K174" s="1"/>
      <c r="L174" s="1"/>
      <c r="M174" s="2"/>
      <c r="N174" s="1"/>
      <c r="O174" s="1"/>
    </row>
    <row r="175" spans="1:15" ht="12" customHeight="1">
      <c r="A175" s="1"/>
      <c r="B175" s="1"/>
      <c r="C175" s="2"/>
      <c r="D175" s="1"/>
      <c r="E175" s="3"/>
      <c r="F175" s="3"/>
      <c r="G175" s="3"/>
      <c r="H175" s="1"/>
      <c r="I175" s="1"/>
      <c r="J175" s="1"/>
      <c r="K175" s="1"/>
      <c r="L175" s="1"/>
      <c r="M175" s="2"/>
      <c r="N175" s="1"/>
      <c r="O175" s="1"/>
    </row>
    <row r="176" spans="1:15" ht="12" customHeight="1">
      <c r="H176" s="1"/>
      <c r="I176" s="1"/>
      <c r="J176" s="1"/>
      <c r="K176" s="1"/>
      <c r="L176" s="1"/>
      <c r="M176" s="2"/>
      <c r="N176" s="1"/>
      <c r="O176" s="1"/>
    </row>
    <row r="177" spans="4:15" ht="12" customHeight="1">
      <c r="H177" s="1"/>
      <c r="I177" s="1"/>
      <c r="J177" s="1"/>
      <c r="K177" s="1"/>
      <c r="L177" s="1"/>
      <c r="M177" s="2"/>
      <c r="N177" s="1"/>
      <c r="O177" s="1"/>
    </row>
    <row r="178" spans="4:15" ht="12" customHeight="1">
      <c r="H178" s="1"/>
      <c r="I178" s="1"/>
      <c r="J178" s="1"/>
      <c r="K178" s="1"/>
      <c r="L178" s="1"/>
      <c r="M178" s="2"/>
      <c r="N178" s="1"/>
      <c r="O178" s="1"/>
    </row>
    <row r="179" spans="4:15" ht="12" customHeight="1">
      <c r="H179" s="1"/>
      <c r="I179" s="1"/>
      <c r="J179" s="1"/>
      <c r="K179" s="1"/>
      <c r="L179" s="1"/>
      <c r="M179" s="2"/>
      <c r="N179" s="1"/>
      <c r="O179" s="1"/>
    </row>
    <row r="180" spans="4:15" ht="12" customHeight="1">
      <c r="H180" s="1"/>
      <c r="I180" s="1"/>
      <c r="J180" s="1"/>
      <c r="K180" s="1"/>
      <c r="L180" s="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5" customHeight="1">
      <c r="D197" s="1"/>
      <c r="E197" s="1"/>
      <c r="F197" s="1"/>
      <c r="G197" s="1"/>
      <c r="H197" s="1"/>
      <c r="I197" s="1"/>
      <c r="J197" s="1"/>
      <c r="K197" s="1"/>
      <c r="L197" s="1"/>
      <c r="M197" s="2"/>
      <c r="N197" s="1"/>
      <c r="O197" s="1"/>
    </row>
    <row r="198" spans="4:15" ht="15" customHeight="1">
      <c r="D198" s="1"/>
      <c r="E198" s="1"/>
      <c r="F198" s="1"/>
      <c r="G198" s="1"/>
      <c r="H198" s="1"/>
      <c r="I198" s="1"/>
      <c r="J198" s="1"/>
      <c r="K198" s="1"/>
      <c r="L198" s="1"/>
      <c r="M198" s="2"/>
      <c r="N198" s="1"/>
      <c r="O198" s="1"/>
    </row>
    <row r="199" spans="4:15" ht="15" customHeight="1">
      <c r="D199" s="1"/>
      <c r="E199" s="1"/>
      <c r="F199" s="1"/>
      <c r="G199" s="1"/>
      <c r="H199" s="1"/>
      <c r="I199" s="1"/>
      <c r="J199" s="1"/>
      <c r="K199" s="1"/>
      <c r="L199" s="1"/>
      <c r="M199" s="2"/>
      <c r="N199" s="1"/>
      <c r="O199" s="1"/>
    </row>
    <row r="200" spans="4:15" ht="15" customHeight="1">
      <c r="D200" s="1"/>
      <c r="E200" s="1"/>
      <c r="F200" s="1"/>
      <c r="G200" s="1"/>
      <c r="H200" s="1"/>
      <c r="I200" s="1"/>
      <c r="J200" s="1"/>
      <c r="K200" s="1"/>
      <c r="L200" s="1"/>
      <c r="M200" s="2"/>
      <c r="N200" s="1"/>
      <c r="O200" s="1"/>
    </row>
    <row r="201" spans="4:15" ht="15" customHeight="1">
      <c r="D201" s="1"/>
      <c r="E201" s="1"/>
      <c r="F201" s="1"/>
      <c r="G201" s="1"/>
      <c r="H201" s="1"/>
      <c r="I201" s="1"/>
      <c r="J201" s="1"/>
      <c r="K201" s="1"/>
      <c r="L201" s="1"/>
      <c r="M201" s="2"/>
      <c r="N201" s="1"/>
      <c r="O201" s="1"/>
    </row>
    <row r="202" spans="4:15" ht="15" customHeight="1">
      <c r="D202" s="1"/>
      <c r="E202" s="1"/>
      <c r="F202" s="1"/>
      <c r="G202" s="1"/>
      <c r="H202" s="1"/>
      <c r="I202" s="1"/>
      <c r="J202" s="1"/>
      <c r="K202" s="1"/>
      <c r="L202" s="1"/>
      <c r="M202" s="2"/>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2"/>
      <c r="N218" s="1"/>
      <c r="O218" s="1"/>
    </row>
    <row r="219" spans="4:15" ht="15" customHeight="1">
      <c r="D219" s="1"/>
      <c r="H219" s="3"/>
      <c r="I219" s="3"/>
      <c r="J219" s="3"/>
      <c r="K219" s="3"/>
      <c r="L219" s="3"/>
      <c r="M219" s="2"/>
      <c r="N219" s="1"/>
      <c r="O219" s="1"/>
    </row>
    <row r="220" spans="4:15" ht="15" customHeight="1">
      <c r="D220" s="1"/>
      <c r="H220" s="1"/>
      <c r="I220" s="1"/>
      <c r="J220" s="1"/>
      <c r="K220" s="1"/>
      <c r="L220" s="1"/>
      <c r="M220" s="2"/>
      <c r="N220" s="1"/>
      <c r="O220" s="1"/>
    </row>
    <row r="221" spans="4:15" ht="15" customHeight="1">
      <c r="D221" s="1"/>
      <c r="H221" s="1"/>
      <c r="I221" s="1"/>
      <c r="J221" s="1"/>
      <c r="K221" s="1"/>
      <c r="L221" s="1"/>
      <c r="M221" s="2"/>
      <c r="N221" s="1"/>
      <c r="O221" s="1"/>
    </row>
    <row r="222" spans="4:15" ht="15" customHeight="1">
      <c r="D222" s="1"/>
      <c r="H222" s="1"/>
      <c r="I222" s="1"/>
      <c r="J222" s="1"/>
      <c r="K222" s="1"/>
      <c r="L222" s="1"/>
      <c r="M222" s="2"/>
      <c r="N222" s="1"/>
      <c r="O222" s="1"/>
    </row>
    <row r="223" spans="4:15" ht="15" customHeight="1">
      <c r="D223" s="1"/>
      <c r="H223" s="1"/>
      <c r="I223" s="1"/>
      <c r="J223" s="1"/>
      <c r="K223" s="1"/>
      <c r="L223" s="1"/>
      <c r="M223" s="2"/>
      <c r="N223" s="1"/>
      <c r="O223" s="1"/>
    </row>
    <row r="224" spans="4:15" ht="15" customHeight="1">
      <c r="D224" s="1"/>
      <c r="H224" s="1"/>
      <c r="I224" s="1"/>
      <c r="J224" s="1"/>
      <c r="K224" s="1"/>
      <c r="L224" s="1"/>
      <c r="M224" s="2"/>
      <c r="N224" s="1"/>
      <c r="O224" s="1"/>
    </row>
    <row r="225" spans="4:15" ht="15" customHeight="1">
      <c r="D225" s="1"/>
      <c r="H225" s="1"/>
      <c r="I225" s="1"/>
      <c r="J225" s="1"/>
      <c r="K225" s="1"/>
      <c r="L225" s="1"/>
      <c r="M225" s="2"/>
      <c r="N225" s="1"/>
      <c r="O225" s="1"/>
    </row>
    <row r="226" spans="4:15" ht="15" customHeight="1">
      <c r="D226" s="1"/>
      <c r="H226" s="1"/>
      <c r="I226" s="1"/>
      <c r="J226" s="1"/>
      <c r="K226" s="1"/>
      <c r="L226" s="1"/>
      <c r="M226" s="2"/>
      <c r="N226" s="1"/>
      <c r="O226" s="1"/>
    </row>
    <row r="227" spans="4:15" ht="15" customHeight="1">
      <c r="D227" s="1"/>
      <c r="H227" s="1"/>
      <c r="I227" s="1"/>
      <c r="J227" s="1"/>
      <c r="K227" s="1"/>
      <c r="L227" s="1"/>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2"/>
      <c r="N283" s="1"/>
      <c r="O283" s="1"/>
    </row>
    <row r="284" spans="4:15" ht="15" customHeight="1">
      <c r="D284" s="4"/>
      <c r="E284" s="1"/>
      <c r="F284" s="1"/>
      <c r="G284" s="1"/>
      <c r="H284" s="3"/>
      <c r="I284" s="3"/>
      <c r="J284" s="3"/>
      <c r="K284" s="3"/>
      <c r="L284" s="3"/>
      <c r="M284" s="2"/>
      <c r="N284" s="1"/>
      <c r="O284" s="1"/>
    </row>
    <row r="285" spans="4:15" ht="15" customHeight="1">
      <c r="D285" s="1"/>
      <c r="E285" s="1"/>
      <c r="F285" s="1"/>
      <c r="G285" s="1"/>
      <c r="H285" s="1"/>
      <c r="I285" s="1"/>
      <c r="J285" s="1"/>
      <c r="K285" s="1"/>
      <c r="L285" s="1"/>
      <c r="M285" s="2"/>
      <c r="N285" s="1"/>
      <c r="O285" s="1"/>
    </row>
    <row r="286" spans="4:15" ht="15" customHeight="1">
      <c r="D286" s="1"/>
      <c r="H286" s="1"/>
      <c r="I286" s="1"/>
      <c r="J286" s="1"/>
      <c r="K286" s="1"/>
      <c r="L286" s="1"/>
      <c r="M286" s="2"/>
      <c r="N286" s="1"/>
      <c r="O286" s="1"/>
    </row>
    <row r="287" spans="4:15" ht="15" customHeight="1">
      <c r="D287" s="1"/>
      <c r="H287" s="1"/>
      <c r="I287" s="1"/>
      <c r="J287" s="1"/>
      <c r="K287" s="1"/>
      <c r="L287" s="1"/>
      <c r="M287" s="2"/>
      <c r="N287" s="1"/>
      <c r="O287" s="1"/>
    </row>
    <row r="288" spans="4:15" ht="15" customHeight="1">
      <c r="D288" s="1"/>
      <c r="H288" s="1"/>
      <c r="I288" s="1"/>
      <c r="J288" s="1"/>
      <c r="K288" s="1"/>
      <c r="L288" s="1"/>
      <c r="M288" s="2"/>
      <c r="N288" s="1"/>
      <c r="O288" s="1"/>
    </row>
    <row r="289" spans="4:15" ht="15" customHeight="1">
      <c r="D289" s="1"/>
      <c r="H289" s="1"/>
      <c r="I289" s="1"/>
      <c r="J289" s="1"/>
      <c r="K289" s="1"/>
      <c r="L289" s="1"/>
      <c r="M289" s="2"/>
      <c r="N289" s="1"/>
      <c r="O289" s="1"/>
    </row>
    <row r="290" spans="4:15" ht="15" customHeight="1">
      <c r="D290" s="1"/>
      <c r="H290" s="1"/>
      <c r="I290" s="1"/>
      <c r="J290" s="1"/>
      <c r="K290" s="1"/>
      <c r="L290" s="1"/>
      <c r="M290" s="2"/>
      <c r="N290" s="1"/>
      <c r="O290" s="1"/>
    </row>
    <row r="291" spans="4:15" ht="15" customHeight="1">
      <c r="D291" s="1"/>
      <c r="H291" s="1"/>
      <c r="I291" s="1"/>
      <c r="J291" s="1"/>
      <c r="K291" s="1"/>
      <c r="L291" s="1"/>
      <c r="M291" s="2"/>
      <c r="N291" s="1"/>
      <c r="O291" s="1"/>
    </row>
    <row r="292" spans="4:15" ht="15" customHeight="1">
      <c r="D292" s="1"/>
      <c r="H292" s="1"/>
      <c r="I292" s="1"/>
      <c r="J292" s="1"/>
      <c r="K292" s="1"/>
      <c r="L292" s="1"/>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honeticPr fontId="15" type="noConversion"/>
  <pageMargins left="0.2" right="0.2" top="0.5" bottom="0.5" header="0" footer="0"/>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E309"/>
  <sheetViews>
    <sheetView topLeftCell="A54" workbookViewId="0">
      <selection activeCell="I84" sqref="I84"/>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35"/>
      <c r="B2" s="35"/>
      <c r="C2" s="35"/>
      <c r="D2" s="35"/>
      <c r="E2" s="35"/>
      <c r="F2" s="35"/>
      <c r="G2" s="35"/>
      <c r="H2" s="35"/>
      <c r="I2" s="7"/>
      <c r="J2" s="35"/>
      <c r="K2" s="35"/>
      <c r="L2" s="35"/>
      <c r="M2" s="35"/>
      <c r="N2" s="35"/>
      <c r="O2" s="35"/>
    </row>
    <row r="3" spans="1:31">
      <c r="A3" s="7" t="s">
        <v>84</v>
      </c>
      <c r="B3" s="96">
        <f>GPA!C3</f>
        <v>0</v>
      </c>
      <c r="C3" s="96"/>
      <c r="D3" s="96"/>
      <c r="E3" s="96"/>
      <c r="F3" s="96"/>
      <c r="G3" s="96"/>
      <c r="H3" s="11"/>
      <c r="I3" s="12" t="s">
        <v>83</v>
      </c>
      <c r="J3" s="96">
        <f>GPA!L3</f>
        <v>0</v>
      </c>
      <c r="K3" s="96"/>
      <c r="L3" s="96"/>
      <c r="M3" s="96"/>
      <c r="N3" s="96"/>
      <c r="O3" s="96"/>
    </row>
    <row r="4" spans="1:31" ht="9" customHeight="1">
      <c r="A4" s="35"/>
      <c r="B4" s="35"/>
      <c r="C4" s="35"/>
      <c r="D4" s="35"/>
      <c r="E4" s="35"/>
      <c r="F4" s="35"/>
      <c r="G4" s="35"/>
      <c r="H4" s="35"/>
      <c r="I4" s="35"/>
      <c r="J4" s="35"/>
      <c r="K4" s="35"/>
      <c r="L4" s="35"/>
      <c r="M4" s="35"/>
      <c r="N4" s="35"/>
      <c r="O4" s="35"/>
    </row>
    <row r="5" spans="1:31" ht="10" customHeight="1">
      <c r="A5" s="10" t="s">
        <v>2</v>
      </c>
      <c r="B5" s="97" t="s">
        <v>1</v>
      </c>
      <c r="C5" s="97"/>
      <c r="D5" s="97"/>
      <c r="E5" s="97"/>
      <c r="F5" s="97"/>
      <c r="G5" s="97"/>
      <c r="H5" s="97"/>
      <c r="I5" s="97"/>
      <c r="J5" s="97"/>
      <c r="K5" s="97"/>
      <c r="L5" s="97"/>
      <c r="M5" s="97"/>
      <c r="N5" s="10"/>
      <c r="O5" s="15"/>
      <c r="R5" s="9"/>
      <c r="S5" s="9"/>
      <c r="T5" s="9"/>
      <c r="U5" s="9"/>
      <c r="V5" s="9"/>
      <c r="W5" s="9"/>
      <c r="X5" s="9"/>
      <c r="Y5" s="9"/>
      <c r="Z5" s="9"/>
      <c r="AA5" s="9"/>
      <c r="AB5" s="9"/>
      <c r="AC5" s="9"/>
      <c r="AD5" s="9"/>
      <c r="AE5" s="9"/>
    </row>
    <row r="6" spans="1:31" ht="10" customHeight="1">
      <c r="A6" s="16"/>
      <c r="B6" s="104" t="s">
        <v>0</v>
      </c>
      <c r="C6" s="104"/>
      <c r="D6" s="104"/>
      <c r="E6" s="104"/>
      <c r="F6" s="104"/>
      <c r="G6" s="104"/>
      <c r="H6" s="104"/>
      <c r="I6" s="104"/>
      <c r="J6" s="104"/>
      <c r="K6" s="104"/>
      <c r="L6" s="104"/>
      <c r="M6" s="104"/>
      <c r="N6" s="10"/>
      <c r="O6" s="15"/>
    </row>
    <row r="7" spans="1:31" ht="10" customHeight="1">
      <c r="A7" s="16"/>
      <c r="B7" s="69"/>
      <c r="C7" s="69"/>
      <c r="D7" s="69"/>
      <c r="E7" s="69"/>
      <c r="F7" s="69"/>
      <c r="G7" s="69"/>
      <c r="H7" s="69"/>
      <c r="I7" s="69"/>
      <c r="J7" s="69"/>
      <c r="K7" s="69"/>
      <c r="L7" s="69"/>
      <c r="M7" s="69"/>
      <c r="N7" s="69"/>
      <c r="O7" s="15"/>
    </row>
    <row r="8" spans="1:31" ht="10" customHeight="1">
      <c r="A8" s="18" t="s">
        <v>82</v>
      </c>
      <c r="B8" s="19"/>
      <c r="C8" s="19"/>
      <c r="D8" s="19"/>
      <c r="E8" s="18" t="s">
        <v>81</v>
      </c>
      <c r="F8" s="19"/>
      <c r="G8" s="19"/>
      <c r="H8" s="19"/>
      <c r="I8" s="18" t="s">
        <v>80</v>
      </c>
      <c r="J8" s="19"/>
      <c r="K8" s="19"/>
      <c r="L8" s="15"/>
      <c r="M8" s="18" t="s">
        <v>79</v>
      </c>
      <c r="N8" s="19"/>
      <c r="O8" s="19"/>
    </row>
    <row r="9" spans="1:31" ht="10" customHeight="1">
      <c r="A9" s="19" t="s">
        <v>77</v>
      </c>
      <c r="B9" s="19" t="s">
        <v>76</v>
      </c>
      <c r="C9" s="19"/>
      <c r="D9" s="19"/>
      <c r="E9" s="19" t="s">
        <v>77</v>
      </c>
      <c r="F9" s="19" t="s">
        <v>76</v>
      </c>
      <c r="G9" s="19"/>
      <c r="H9" s="19"/>
      <c r="I9" s="19" t="s">
        <v>77</v>
      </c>
      <c r="J9" s="19" t="s">
        <v>76</v>
      </c>
      <c r="K9" s="19"/>
      <c r="L9" s="15"/>
      <c r="M9" s="19" t="s">
        <v>77</v>
      </c>
      <c r="N9" s="19" t="s">
        <v>76</v>
      </c>
      <c r="O9" s="19"/>
    </row>
    <row r="10" spans="1:31" ht="10" customHeight="1">
      <c r="A10" s="20"/>
      <c r="B10" s="21"/>
      <c r="C10" s="21" t="s">
        <v>74</v>
      </c>
      <c r="D10" s="20"/>
      <c r="E10" s="15"/>
      <c r="F10" s="21"/>
      <c r="G10" s="21" t="s">
        <v>74</v>
      </c>
      <c r="H10" s="15"/>
      <c r="I10" s="20"/>
      <c r="J10" s="21"/>
      <c r="K10" s="21" t="s">
        <v>74</v>
      </c>
      <c r="L10" s="15"/>
      <c r="M10" s="20"/>
      <c r="N10" s="21"/>
      <c r="O10" s="21" t="s">
        <v>74</v>
      </c>
    </row>
    <row r="11" spans="1:31" ht="10" customHeight="1">
      <c r="A11" s="22" t="s">
        <v>72</v>
      </c>
      <c r="B11" s="19"/>
      <c r="C11" s="23"/>
      <c r="D11" s="15"/>
      <c r="E11" s="22" t="s">
        <v>72</v>
      </c>
      <c r="F11" s="19"/>
      <c r="G11" s="23"/>
      <c r="H11" s="15"/>
      <c r="I11" s="22" t="s">
        <v>72</v>
      </c>
      <c r="J11" s="19"/>
      <c r="K11" s="23"/>
      <c r="L11" s="15"/>
      <c r="M11" s="22" t="s">
        <v>72</v>
      </c>
      <c r="N11" s="19"/>
      <c r="O11" s="23"/>
    </row>
    <row r="12" spans="1:31" ht="10" customHeight="1">
      <c r="A12" s="24" t="s">
        <v>63</v>
      </c>
      <c r="B12" s="70"/>
      <c r="C12" s="19">
        <f>IF(B12=11,100,IF(B12=10,96,IF(B12=9,93,IF(B12=8,89,IF(B12=7,83,IF(B12=6,79,IF(B12=5,76,IF(B12=4,69,IF(B12=3,66,IF(B12=2,63,IF(B12=1,59,0)))))))))))</f>
        <v>0</v>
      </c>
      <c r="D12" s="15"/>
      <c r="E12" s="24" t="s">
        <v>63</v>
      </c>
      <c r="F12" s="25"/>
      <c r="G12" s="19">
        <f>IF(F12=11,100,IF(F12=10,96,IF(F12=9,93,IF(F12=8,89,IF(F12=7,83,IF(F12=6,79,IF(F12=5,76,IF(F12=4,69,IF(F12=3,66,IF(F12=2,63,IF(F12=1,59,0)))))))))))</f>
        <v>0</v>
      </c>
      <c r="H12" s="15"/>
      <c r="I12" s="24" t="s">
        <v>63</v>
      </c>
      <c r="J12" s="25"/>
      <c r="K12" s="19">
        <f>IF(J12=11,100,IF(J12=10,96,IF(J12=9,93,IF(J12=8,89,IF(J12=7,83,IF(J12=6,79,IF(J12=5,76,IF(J12=4,69,IF(J12=3,66,IF(J12=2,63,IF(J12=1,59,0)))))))))))</f>
        <v>0</v>
      </c>
      <c r="L12" s="15"/>
      <c r="M12" s="24" t="s">
        <v>63</v>
      </c>
      <c r="N12" s="25"/>
      <c r="O12" s="19">
        <f>IF(N12=11,100,IF(N12=10,96,IF(N12=9,93,IF(N12=8,89,IF(N12=7,83,IF(N12=6,79,IF(N12=5,76,IF(N12=4,69,IF(N12=3,66,IF(N12=2,63,IF(N12=1,59,0)))))))))))</f>
        <v>0</v>
      </c>
    </row>
    <row r="13" spans="1:31" ht="10" customHeight="1">
      <c r="A13" s="24" t="s">
        <v>62</v>
      </c>
      <c r="B13" s="25"/>
      <c r="C13" s="19">
        <f t="shared" ref="C13:C17" si="0">IF(B13=11,100,IF(B13=10,96,IF(B13=9,93,IF(B13=8,89,IF(B13=7,83,IF(B13=6,79,IF(B13=5,76,IF(B13=4,69,IF(B13=3,66,IF(B13=2,63,IF(B13=1,59,0)))))))))))</f>
        <v>0</v>
      </c>
      <c r="D13" s="15"/>
      <c r="E13" s="24" t="s">
        <v>62</v>
      </c>
      <c r="F13" s="25"/>
      <c r="G13" s="19">
        <f t="shared" ref="G13:G17" si="1">IF(F13=11,100,IF(F13=10,96,IF(F13=9,93,IF(F13=8,89,IF(F13=7,83,IF(F13=6,79,IF(F13=5,76,IF(F13=4,69,IF(F13=3,66,IF(F13=2,63,IF(F13=1,59,0)))))))))))</f>
        <v>0</v>
      </c>
      <c r="H13" s="15"/>
      <c r="I13" s="24" t="s">
        <v>62</v>
      </c>
      <c r="J13" s="25"/>
      <c r="K13" s="19">
        <f t="shared" ref="K13:K17" si="2">IF(J13=11,100,IF(J13=10,96,IF(J13=9,93,IF(J13=8,89,IF(J13=7,83,IF(J13=6,79,IF(J13=5,76,IF(J13=4,69,IF(J13=3,66,IF(J13=2,63,IF(J13=1,59,0)))))))))))</f>
        <v>0</v>
      </c>
      <c r="L13" s="15"/>
      <c r="M13" s="24" t="s">
        <v>62</v>
      </c>
      <c r="N13" s="25"/>
      <c r="O13" s="19">
        <f t="shared" ref="O13:O17" si="3">IF(N13=11,100,IF(N13=10,96,IF(N13=9,93,IF(N13=8,89,IF(N13=7,83,IF(N13=6,79,IF(N13=5,76,IF(N13=4,69,IF(N13=3,66,IF(N13=2,63,IF(N13=1,59,0)))))))))))</f>
        <v>0</v>
      </c>
    </row>
    <row r="14" spans="1:31" ht="10" customHeight="1">
      <c r="A14" s="24" t="s">
        <v>61</v>
      </c>
      <c r="B14" s="25"/>
      <c r="C14" s="19">
        <f t="shared" si="0"/>
        <v>0</v>
      </c>
      <c r="D14" s="15"/>
      <c r="E14" s="24" t="s">
        <v>61</v>
      </c>
      <c r="F14" s="25"/>
      <c r="G14" s="19">
        <f t="shared" si="1"/>
        <v>0</v>
      </c>
      <c r="H14" s="15"/>
      <c r="I14" s="24" t="s">
        <v>61</v>
      </c>
      <c r="J14" s="25"/>
      <c r="K14" s="19">
        <f t="shared" si="2"/>
        <v>0</v>
      </c>
      <c r="L14" s="15"/>
      <c r="M14" s="24" t="s">
        <v>61</v>
      </c>
      <c r="N14" s="25"/>
      <c r="O14" s="19">
        <f t="shared" si="3"/>
        <v>0</v>
      </c>
    </row>
    <row r="15" spans="1:31" ht="10" customHeight="1">
      <c r="A15" s="24" t="s">
        <v>60</v>
      </c>
      <c r="B15" s="25"/>
      <c r="C15" s="19">
        <f t="shared" si="0"/>
        <v>0</v>
      </c>
      <c r="D15" s="15"/>
      <c r="E15" s="24" t="s">
        <v>60</v>
      </c>
      <c r="F15" s="25"/>
      <c r="G15" s="19">
        <f t="shared" si="1"/>
        <v>0</v>
      </c>
      <c r="H15" s="15"/>
      <c r="I15" s="24" t="s">
        <v>60</v>
      </c>
      <c r="J15" s="25"/>
      <c r="K15" s="19">
        <f t="shared" si="2"/>
        <v>0</v>
      </c>
      <c r="L15" s="15"/>
      <c r="M15" s="24" t="s">
        <v>60</v>
      </c>
      <c r="N15" s="25"/>
      <c r="O15" s="19">
        <f t="shared" si="3"/>
        <v>0</v>
      </c>
    </row>
    <row r="16" spans="1:31" ht="10" customHeight="1">
      <c r="A16" s="24" t="s">
        <v>42</v>
      </c>
      <c r="B16" s="25"/>
      <c r="C16" s="19">
        <f t="shared" si="0"/>
        <v>0</v>
      </c>
      <c r="D16" s="15"/>
      <c r="E16" s="24" t="s">
        <v>42</v>
      </c>
      <c r="F16" s="25"/>
      <c r="G16" s="19">
        <f t="shared" si="1"/>
        <v>0</v>
      </c>
      <c r="H16" s="15"/>
      <c r="I16" s="24" t="s">
        <v>42</v>
      </c>
      <c r="J16" s="25"/>
      <c r="K16" s="19">
        <f t="shared" si="2"/>
        <v>0</v>
      </c>
      <c r="L16" s="15"/>
      <c r="M16" s="24" t="s">
        <v>42</v>
      </c>
      <c r="N16" s="25"/>
      <c r="O16" s="19">
        <f t="shared" si="3"/>
        <v>0</v>
      </c>
    </row>
    <row r="17" spans="1:15" ht="10" customHeight="1">
      <c r="A17" s="24" t="s">
        <v>43</v>
      </c>
      <c r="B17" s="25"/>
      <c r="C17" s="19">
        <f t="shared" si="0"/>
        <v>0</v>
      </c>
      <c r="D17" s="15"/>
      <c r="E17" s="24" t="s">
        <v>43</v>
      </c>
      <c r="F17" s="25"/>
      <c r="G17" s="19">
        <f t="shared" si="1"/>
        <v>0</v>
      </c>
      <c r="H17" s="15"/>
      <c r="I17" s="24" t="s">
        <v>43</v>
      </c>
      <c r="J17" s="25"/>
      <c r="K17" s="19">
        <f t="shared" si="2"/>
        <v>0</v>
      </c>
      <c r="L17" s="15"/>
      <c r="M17" s="24" t="s">
        <v>43</v>
      </c>
      <c r="N17" s="25"/>
      <c r="O17" s="19">
        <f t="shared" si="3"/>
        <v>0</v>
      </c>
    </row>
    <row r="18" spans="1:15" ht="10" customHeight="1">
      <c r="A18" s="22" t="s">
        <v>69</v>
      </c>
      <c r="B18" s="19"/>
      <c r="C18" s="23"/>
      <c r="D18" s="15"/>
      <c r="E18" s="22" t="s">
        <v>69</v>
      </c>
      <c r="F18" s="19"/>
      <c r="G18" s="19"/>
      <c r="H18" s="15"/>
      <c r="I18" s="22" t="s">
        <v>69</v>
      </c>
      <c r="J18" s="19"/>
      <c r="K18" s="23"/>
      <c r="L18" s="15"/>
      <c r="M18" s="22" t="s">
        <v>69</v>
      </c>
      <c r="N18" s="19"/>
      <c r="O18" s="23"/>
    </row>
    <row r="19" spans="1:15" ht="10" customHeight="1">
      <c r="A19" s="24" t="s">
        <v>63</v>
      </c>
      <c r="B19" s="25"/>
      <c r="C19" s="19">
        <f>IF(B19=11,100,IF(B19=10,96,IF(B19=9,93,IF(B19=8,89,IF(B19=7,83,IF(B19=6,79,IF(B19=5,76,IF(B19=4,69,IF(B19=3,66,IF(B19=2,63,IF(B19=1,59,0)))))))))))</f>
        <v>0</v>
      </c>
      <c r="D19" s="15"/>
      <c r="E19" s="24" t="s">
        <v>63</v>
      </c>
      <c r="F19" s="25"/>
      <c r="G19" s="19">
        <f>IF(F19=11,100,IF(F19=10,96,IF(F19=9,93,IF(F19=8,89,IF(F19=7,83,IF(F19=6,79,IF(F19=5,76,IF(F19=4,69,IF(F19=3,66,IF(F19=2,63,IF(F19=1,59,0)))))))))))</f>
        <v>0</v>
      </c>
      <c r="H19" s="15"/>
      <c r="I19" s="24" t="s">
        <v>63</v>
      </c>
      <c r="J19" s="25"/>
      <c r="K19" s="19">
        <f>IF(J19=11,100,IF(J19=10,96,IF(J19=9,93,IF(J19=8,89,IF(J19=7,83,IF(J19=6,79,IF(J19=5,76,IF(J19=4,69,IF(J19=3,66,IF(J19=2,63,IF(J19=1,59,0)))))))))))</f>
        <v>0</v>
      </c>
      <c r="L19" s="15"/>
      <c r="M19" s="24" t="s">
        <v>63</v>
      </c>
      <c r="N19" s="25"/>
      <c r="O19" s="19">
        <f>IF(N19=11,100,IF(N19=10,96,IF(N19=9,93,IF(N19=8,89,IF(N19=7,83,IF(N19=6,79,IF(N19=5,76,IF(N19=4,69,IF(N19=3,66,IF(N19=2,63,IF(N19=1,59,0)))))))))))</f>
        <v>0</v>
      </c>
    </row>
    <row r="20" spans="1:15" ht="10" customHeight="1">
      <c r="A20" s="24" t="s">
        <v>62</v>
      </c>
      <c r="B20" s="25"/>
      <c r="C20" s="19">
        <f t="shared" ref="C20:C24" si="4">IF(B20=11,100,IF(B20=10,96,IF(B20=9,93,IF(B20=8,89,IF(B20=7,83,IF(B20=6,79,IF(B20=5,76,IF(B20=4,69,IF(B20=3,66,IF(B20=2,63,IF(B20=1,59,0)))))))))))</f>
        <v>0</v>
      </c>
      <c r="D20" s="15"/>
      <c r="E20" s="24" t="s">
        <v>62</v>
      </c>
      <c r="F20" s="25"/>
      <c r="G20" s="19">
        <f t="shared" ref="G20:G24" si="5">IF(F20=11,100,IF(F20=10,96,IF(F20=9,93,IF(F20=8,89,IF(F20=7,83,IF(F20=6,79,IF(F20=5,76,IF(F20=4,69,IF(F20=3,66,IF(F20=2,63,IF(F20=1,59,0)))))))))))</f>
        <v>0</v>
      </c>
      <c r="H20" s="15"/>
      <c r="I20" s="24" t="s">
        <v>62</v>
      </c>
      <c r="J20" s="25"/>
      <c r="K20" s="19">
        <f t="shared" ref="K20:K24" si="6">IF(J20=11,100,IF(J20=10,96,IF(J20=9,93,IF(J20=8,89,IF(J20=7,83,IF(J20=6,79,IF(J20=5,76,IF(J20=4,69,IF(J20=3,66,IF(J20=2,63,IF(J20=1,59,0)))))))))))</f>
        <v>0</v>
      </c>
      <c r="L20" s="15"/>
      <c r="M20" s="24" t="s">
        <v>62</v>
      </c>
      <c r="N20" s="25"/>
      <c r="O20" s="19">
        <f t="shared" ref="O20:O24" si="7">IF(N20=11,100,IF(N20=10,96,IF(N20=9,93,IF(N20=8,89,IF(N20=7,83,IF(N20=6,79,IF(N20=5,76,IF(N20=4,69,IF(N20=3,66,IF(N20=2,63,IF(N20=1,59,0)))))))))))</f>
        <v>0</v>
      </c>
    </row>
    <row r="21" spans="1:15"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ht="10" customHeight="1">
      <c r="A25" s="22" t="s">
        <v>66</v>
      </c>
      <c r="B25" s="19"/>
      <c r="C25" s="23"/>
      <c r="D25" s="15"/>
      <c r="E25" s="22" t="s">
        <v>66</v>
      </c>
      <c r="F25" s="19"/>
      <c r="G25" s="15"/>
      <c r="H25" s="15"/>
      <c r="I25" s="22" t="s">
        <v>66</v>
      </c>
      <c r="J25" s="19"/>
      <c r="K25" s="23"/>
      <c r="L25" s="15"/>
      <c r="M25" s="22" t="s">
        <v>66</v>
      </c>
      <c r="N25" s="19"/>
      <c r="O25" s="23"/>
    </row>
    <row r="26" spans="1:15" ht="10" customHeight="1">
      <c r="A26" s="24" t="s">
        <v>63</v>
      </c>
      <c r="B26" s="25"/>
      <c r="C26" s="19">
        <f>IF(B26=11,100,IF(B26=10,96,IF(B26=9,93,IF(B26=8,89,IF(B26=7,83,IF(B26=6,79,IF(B26=5,76,IF(B26=4,69,IF(B26=3,66,IF(B26=2,63,IF(B26=1,59,0)))))))))))</f>
        <v>0</v>
      </c>
      <c r="D26" s="15"/>
      <c r="E26" s="24" t="s">
        <v>63</v>
      </c>
      <c r="F26" s="25"/>
      <c r="G26" s="19">
        <f>IF(F26=11,100,IF(F26=10,96,IF(F26=9,93,IF(F26=8,89,IF(F26=7,83,IF(F26=6,79,IF(F26=5,76,IF(F26=4,69,IF(F26=3,66,IF(F26=2,63,IF(F26=1,59,0)))))))))))</f>
        <v>0</v>
      </c>
      <c r="H26" s="15"/>
      <c r="I26" s="24" t="s">
        <v>63</v>
      </c>
      <c r="J26" s="25"/>
      <c r="K26" s="19">
        <f>IF(J26=11,100,IF(J26=10,96,IF(J26=9,93,IF(J26=8,89,IF(J26=7,83,IF(J26=6,79,IF(J26=5,76,IF(J26=4,69,IF(J26=3,66,IF(J26=2,63,IF(J26=1,59,0)))))))))))</f>
        <v>0</v>
      </c>
      <c r="L26" s="15"/>
      <c r="M26" s="24" t="s">
        <v>63</v>
      </c>
      <c r="N26" s="25"/>
      <c r="O26" s="19">
        <f>IF(N26=11,100,IF(N26=10,96,IF(N26=9,93,IF(N26=8,89,IF(N26=7,83,IF(N26=6,79,IF(N26=5,76,IF(N26=4,69,IF(N26=3,66,IF(N26=2,63,IF(N26=1,59,0)))))))))))</f>
        <v>0</v>
      </c>
    </row>
    <row r="27" spans="1:15" ht="10" customHeight="1">
      <c r="A27" s="24" t="s">
        <v>62</v>
      </c>
      <c r="B27" s="25"/>
      <c r="C27" s="19">
        <f t="shared" ref="C27:C31" si="8">IF(B27=11,100,IF(B27=10,96,IF(B27=9,93,IF(B27=8,89,IF(B27=7,83,IF(B27=6,79,IF(B27=5,76,IF(B27=4,69,IF(B27=3,66,IF(B27=2,63,IF(B27=1,59,0)))))))))))</f>
        <v>0</v>
      </c>
      <c r="D27" s="15"/>
      <c r="E27" s="24" t="s">
        <v>62</v>
      </c>
      <c r="F27" s="25"/>
      <c r="G27" s="19">
        <f t="shared" ref="G27:G31" si="9">IF(F27=11,100,IF(F27=10,96,IF(F27=9,93,IF(F27=8,89,IF(F27=7,83,IF(F27=6,79,IF(F27=5,76,IF(F27=4,69,IF(F27=3,66,IF(F27=2,63,IF(F27=1,59,0)))))))))))</f>
        <v>0</v>
      </c>
      <c r="H27" s="26"/>
      <c r="I27" s="24" t="s">
        <v>62</v>
      </c>
      <c r="J27" s="25"/>
      <c r="K27" s="19">
        <f t="shared" ref="K27:K31" si="10">IF(J27=11,100,IF(J27=10,96,IF(J27=9,93,IF(J27=8,89,IF(J27=7,83,IF(J27=6,79,IF(J27=5,76,IF(J27=4,69,IF(J27=3,66,IF(J27=2,63,IF(J27=1,59,0)))))))))))</f>
        <v>0</v>
      </c>
      <c r="L27" s="15"/>
      <c r="M27" s="24" t="s">
        <v>62</v>
      </c>
      <c r="N27" s="25"/>
      <c r="O27" s="19">
        <f t="shared" ref="O27:O31" si="11">IF(N27=11,100,IF(N27=10,96,IF(N27=9,93,IF(N27=8,89,IF(N27=7,83,IF(N27=6,79,IF(N27=5,76,IF(N27=4,69,IF(N27=3,66,IF(N27=2,63,IF(N27=1,59,0)))))))))))</f>
        <v>0</v>
      </c>
    </row>
    <row r="28" spans="1:15"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ht="10" customHeight="1">
      <c r="A32" s="22" t="s">
        <v>65</v>
      </c>
      <c r="B32" s="19"/>
      <c r="C32" s="23"/>
      <c r="D32" s="15"/>
      <c r="E32" s="22" t="s">
        <v>65</v>
      </c>
      <c r="F32" s="19"/>
      <c r="G32" s="15"/>
      <c r="H32" s="15"/>
      <c r="I32" s="22" t="s">
        <v>65</v>
      </c>
      <c r="J32" s="19"/>
      <c r="K32" s="23"/>
      <c r="L32" s="15"/>
      <c r="M32" s="22" t="s">
        <v>65</v>
      </c>
      <c r="N32" s="19"/>
      <c r="O32" s="23"/>
    </row>
    <row r="33" spans="1:15" ht="10" customHeight="1">
      <c r="A33" s="24" t="s">
        <v>63</v>
      </c>
      <c r="B33" s="25"/>
      <c r="C33" s="19">
        <f>IF(B33=11,100,IF(B33=10,96,IF(B33=9,93,IF(B33=8,89,IF(B33=7,83,IF(B33=6,79,IF(B33=5,76,IF(B33=4,69,IF(B33=3,66,IF(B33=2,63,IF(B33=1,59,0)))))))))))</f>
        <v>0</v>
      </c>
      <c r="D33" s="15"/>
      <c r="E33" s="24" t="s">
        <v>63</v>
      </c>
      <c r="F33" s="25"/>
      <c r="G33" s="19">
        <f>IF(F33=11,100,IF(F33=10,96,IF(F33=9,93,IF(F33=8,89,IF(F33=7,83,IF(F33=6,79,IF(F33=5,76,IF(F33=4,69,IF(F33=3,66,IF(F33=2,63,IF(F33=1,59,0)))))))))))</f>
        <v>0</v>
      </c>
      <c r="H33" s="15"/>
      <c r="I33" s="24" t="s">
        <v>63</v>
      </c>
      <c r="J33" s="25"/>
      <c r="K33" s="19">
        <f>IF(J33=11,100,IF(J33=10,96,IF(J33=9,93,IF(J33=8,89,IF(J33=7,83,IF(J33=6,79,IF(J33=5,76,IF(J33=4,69,IF(J33=3,66,IF(J33=2,63,IF(J33=1,59,0)))))))))))</f>
        <v>0</v>
      </c>
      <c r="L33" s="15"/>
      <c r="M33" s="24" t="s">
        <v>63</v>
      </c>
      <c r="N33" s="25"/>
      <c r="O33" s="19">
        <f>IF(N33=11,100,IF(N33=10,96,IF(N33=9,93,IF(N33=8,89,IF(N33=7,83,IF(N33=6,79,IF(N33=5,76,IF(N33=4,69,IF(N33=3,66,IF(N33=2,63,IF(N33=1,59,0)))))))))))</f>
        <v>0</v>
      </c>
    </row>
    <row r="34" spans="1:15" ht="10" customHeight="1">
      <c r="A34" s="24" t="s">
        <v>62</v>
      </c>
      <c r="B34" s="25"/>
      <c r="C34" s="19">
        <f t="shared" ref="C34:C38" si="12">IF(B34=11,100,IF(B34=10,96,IF(B34=9,93,IF(B34=8,89,IF(B34=7,83,IF(B34=6,79,IF(B34=5,76,IF(B34=4,69,IF(B34=3,66,IF(B34=2,63,IF(B34=1,59,0)))))))))))</f>
        <v>0</v>
      </c>
      <c r="D34" s="15"/>
      <c r="E34" s="24" t="s">
        <v>62</v>
      </c>
      <c r="F34" s="25"/>
      <c r="G34" s="19">
        <f t="shared" ref="G34:G38" si="13">IF(F34=11,100,IF(F34=10,96,IF(F34=9,93,IF(F34=8,89,IF(F34=7,83,IF(F34=6,79,IF(F34=5,76,IF(F34=4,69,IF(F34=3,66,IF(F34=2,63,IF(F34=1,59,0)))))))))))</f>
        <v>0</v>
      </c>
      <c r="H34" s="15"/>
      <c r="I34" s="24" t="s">
        <v>62</v>
      </c>
      <c r="J34" s="25"/>
      <c r="K34" s="19">
        <f t="shared" ref="K34:K38" si="14">IF(J34=11,100,IF(J34=10,96,IF(J34=9,93,IF(J34=8,89,IF(J34=7,83,IF(J34=6,79,IF(J34=5,76,IF(J34=4,69,IF(J34=3,66,IF(J34=2,63,IF(J34=1,59,0)))))))))))</f>
        <v>0</v>
      </c>
      <c r="L34" s="15"/>
      <c r="M34" s="24" t="s">
        <v>62</v>
      </c>
      <c r="N34" s="25"/>
      <c r="O34" s="19">
        <f t="shared" ref="O34:O38" si="15">IF(N34=11,100,IF(N34=10,96,IF(N34=9,93,IF(N34=8,89,IF(N34=7,83,IF(N34=6,79,IF(N34=5,76,IF(N34=4,69,IF(N34=3,66,IF(N34=2,63,IF(N34=1,59,0)))))))))))</f>
        <v>0</v>
      </c>
    </row>
    <row r="35" spans="1:15"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ht="10" customHeight="1">
      <c r="A39" s="22" t="s">
        <v>64</v>
      </c>
      <c r="B39" s="19"/>
      <c r="C39" s="23"/>
      <c r="D39" s="15"/>
      <c r="E39" s="22" t="s">
        <v>64</v>
      </c>
      <c r="F39" s="19"/>
      <c r="G39" s="15"/>
      <c r="H39" s="15"/>
      <c r="I39" s="22" t="s">
        <v>64</v>
      </c>
      <c r="J39" s="19"/>
      <c r="K39" s="23"/>
      <c r="L39" s="15"/>
      <c r="M39" s="22" t="s">
        <v>64</v>
      </c>
      <c r="N39" s="19"/>
      <c r="O39" s="23"/>
    </row>
    <row r="40" spans="1:15" ht="10" customHeight="1">
      <c r="A40" s="24" t="s">
        <v>63</v>
      </c>
      <c r="B40" s="25"/>
      <c r="C40" s="19">
        <f>IF(B40=11,100,IF(B40=10,96,IF(B40=9,93,IF(B40=8,89,IF(B40=7,83,IF(B40=6,79,IF(B40=5,76,IF(B40=4,69,IF(B40=3,66,IF(B40=2,63,IF(B40=1,59,0)))))))))))</f>
        <v>0</v>
      </c>
      <c r="D40" s="15"/>
      <c r="E40" s="24" t="s">
        <v>63</v>
      </c>
      <c r="F40" s="25"/>
      <c r="G40" s="19">
        <f>IF(F40=11,100,IF(F40=10,96,IF(F40=9,93,IF(F40=8,89,IF(F40=7,83,IF(F40=6,79,IF(F40=5,76,IF(F40=4,69,IF(F40=3,66,IF(F40=2,63,IF(F40=1,59,0)))))))))))</f>
        <v>0</v>
      </c>
      <c r="H40" s="15"/>
      <c r="I40" s="24" t="s">
        <v>63</v>
      </c>
      <c r="J40" s="25"/>
      <c r="K40" s="19">
        <f>IF(J40=11,100,IF(J40=10,96,IF(J40=9,93,IF(J40=8,89,IF(J40=7,83,IF(J40=6,79,IF(J40=5,76,IF(J40=4,69,IF(J40=3,66,IF(J40=2,63,IF(J40=1,59,0)))))))))))</f>
        <v>0</v>
      </c>
      <c r="L40" s="15"/>
      <c r="M40" s="24" t="s">
        <v>63</v>
      </c>
      <c r="N40" s="25"/>
      <c r="O40" s="19">
        <f>IF(N40=11,100,IF(N40=10,96,IF(N40=9,93,IF(N40=8,89,IF(N40=7,83,IF(N40=6,79,IF(N40=5,76,IF(N40=4,69,IF(N40=3,66,IF(N40=2,63,IF(N40=1,59,0)))))))))))</f>
        <v>0</v>
      </c>
    </row>
    <row r="41" spans="1:15" ht="10" customHeight="1">
      <c r="A41" s="24" t="s">
        <v>62</v>
      </c>
      <c r="B41" s="25"/>
      <c r="C41" s="19">
        <f t="shared" ref="C41:C45" si="16">IF(B41=11,100,IF(B41=10,96,IF(B41=9,93,IF(B41=8,89,IF(B41=7,83,IF(B41=6,79,IF(B41=5,76,IF(B41=4,69,IF(B41=3,66,IF(B41=2,63,IF(B41=1,59,0)))))))))))</f>
        <v>0</v>
      </c>
      <c r="D41" s="15"/>
      <c r="E41" s="24" t="s">
        <v>62</v>
      </c>
      <c r="F41" s="25"/>
      <c r="G41" s="19">
        <f t="shared" ref="G41:G45" si="17">IF(F41=11,100,IF(F41=10,96,IF(F41=9,93,IF(F41=8,89,IF(F41=7,83,IF(F41=6,79,IF(F41=5,76,IF(F41=4,69,IF(F41=3,66,IF(F41=2,63,IF(F41=1,59,0)))))))))))</f>
        <v>0</v>
      </c>
      <c r="H41" s="15"/>
      <c r="I41" s="24" t="s">
        <v>62</v>
      </c>
      <c r="J41" s="25"/>
      <c r="K41" s="19">
        <f t="shared" ref="K41:K45" si="18">IF(J41=11,100,IF(J41=10,96,IF(J41=9,93,IF(J41=8,89,IF(J41=7,83,IF(J41=6,79,IF(J41=5,76,IF(J41=4,69,IF(J41=3,66,IF(J41=2,63,IF(J41=1,59,0)))))))))))</f>
        <v>0</v>
      </c>
      <c r="L41" s="15"/>
      <c r="M41" s="24" t="s">
        <v>62</v>
      </c>
      <c r="N41" s="25"/>
      <c r="O41" s="19">
        <f t="shared" ref="O41:O45" si="19">IF(N41=11,100,IF(N41=10,96,IF(N41=9,93,IF(N41=8,89,IF(N41=7,83,IF(N41=6,79,IF(N41=5,76,IF(N41=4,69,IF(N41=3,66,IF(N41=2,63,IF(N41=1,59,0)))))))))))</f>
        <v>0</v>
      </c>
    </row>
    <row r="42" spans="1:15"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ht="10" customHeight="1">
      <c r="A46" s="15"/>
      <c r="B46" s="19"/>
      <c r="C46" s="23"/>
      <c r="D46" s="15"/>
      <c r="E46" s="24"/>
      <c r="F46" s="19"/>
      <c r="G46" s="19"/>
      <c r="H46" s="15"/>
      <c r="I46" s="15"/>
      <c r="J46" s="15"/>
      <c r="K46" s="15"/>
      <c r="L46" s="15"/>
      <c r="M46" s="19"/>
      <c r="N46" s="15"/>
      <c r="O46" s="15"/>
    </row>
    <row r="47" spans="1:15"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ht="10" customHeight="1">
      <c r="A52" s="19"/>
      <c r="B52" s="98"/>
      <c r="C52" s="98"/>
      <c r="D52" s="15"/>
      <c r="E52" s="15"/>
      <c r="F52" s="27"/>
      <c r="G52" s="27"/>
      <c r="H52" s="15"/>
      <c r="I52" s="15"/>
      <c r="J52" s="27"/>
      <c r="K52" s="27"/>
      <c r="L52" s="15"/>
      <c r="M52" s="15"/>
      <c r="N52" s="27"/>
      <c r="O52" s="27"/>
    </row>
    <row r="53" spans="1:15"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ht="12" customHeight="1">
      <c r="A54" s="15"/>
      <c r="B54" s="15"/>
      <c r="C54" s="15"/>
      <c r="D54" s="15"/>
      <c r="E54" s="15"/>
      <c r="F54" s="15"/>
      <c r="G54" s="15"/>
      <c r="H54" s="15"/>
      <c r="I54" s="15"/>
      <c r="J54" s="15"/>
      <c r="K54" s="15"/>
      <c r="L54" s="15"/>
      <c r="M54" s="19"/>
      <c r="N54" s="15"/>
      <c r="O54" s="15"/>
    </row>
    <row r="55" spans="1:15" ht="12" customHeight="1">
      <c r="A55" s="15"/>
      <c r="B55" s="15"/>
      <c r="C55" s="15"/>
      <c r="D55" s="15"/>
      <c r="E55" s="15"/>
      <c r="F55" s="15"/>
      <c r="G55" s="15"/>
      <c r="H55" s="15"/>
      <c r="I55" s="15"/>
      <c r="J55" s="15"/>
      <c r="K55" s="15"/>
      <c r="L55" s="15"/>
      <c r="M55" s="19"/>
      <c r="N55" s="15"/>
      <c r="O55" s="15"/>
    </row>
    <row r="56" spans="1:15" ht="12" customHeight="1">
      <c r="A56" s="18" t="s">
        <v>78</v>
      </c>
      <c r="B56" s="19"/>
      <c r="C56" s="19"/>
      <c r="D56" s="15"/>
      <c r="E56" s="18"/>
      <c r="F56" s="19"/>
      <c r="G56" s="19"/>
      <c r="H56" s="15"/>
      <c r="I56" s="15"/>
      <c r="J56" s="15"/>
      <c r="K56" s="15"/>
      <c r="L56" s="15"/>
      <c r="M56" s="19"/>
      <c r="N56" s="15"/>
      <c r="O56" s="15"/>
    </row>
    <row r="57" spans="1:15" ht="12" customHeight="1">
      <c r="A57" s="19" t="s">
        <v>77</v>
      </c>
      <c r="B57" s="19" t="s">
        <v>76</v>
      </c>
      <c r="C57" s="19"/>
      <c r="D57" s="15"/>
      <c r="E57" s="19"/>
      <c r="F57" s="19"/>
      <c r="G57" s="19"/>
      <c r="H57" s="15"/>
      <c r="I57" s="15"/>
      <c r="J57" s="15"/>
      <c r="K57" s="15"/>
      <c r="L57" s="15"/>
      <c r="M57" s="13" t="s">
        <v>75</v>
      </c>
      <c r="N57" s="99" t="str">
        <f>B53</f>
        <v xml:space="preserve"> </v>
      </c>
      <c r="O57" s="99"/>
    </row>
    <row r="58" spans="1:15" ht="12" customHeight="1">
      <c r="A58" s="20"/>
      <c r="B58" s="21"/>
      <c r="C58" s="21" t="s">
        <v>74</v>
      </c>
      <c r="D58" s="15"/>
      <c r="E58" s="20"/>
      <c r="F58" s="21"/>
      <c r="G58" s="21"/>
      <c r="H58" s="15"/>
      <c r="I58" s="15"/>
      <c r="J58" s="15"/>
      <c r="K58" s="15"/>
      <c r="L58" s="15"/>
      <c r="M58" s="13" t="s">
        <v>73</v>
      </c>
      <c r="N58" s="99" t="str">
        <f>F53</f>
        <v/>
      </c>
      <c r="O58" s="99"/>
    </row>
    <row r="59" spans="1:15" ht="12" customHeight="1">
      <c r="A59" s="22" t="s">
        <v>72</v>
      </c>
      <c r="B59" s="19"/>
      <c r="C59" s="23"/>
      <c r="D59" s="15"/>
      <c r="E59" s="22"/>
      <c r="F59" s="19"/>
      <c r="G59" s="23"/>
      <c r="H59" s="15"/>
      <c r="I59" s="15"/>
      <c r="J59" s="15"/>
      <c r="K59" s="15"/>
      <c r="L59" s="15"/>
      <c r="M59" s="13" t="s">
        <v>71</v>
      </c>
      <c r="N59" s="99" t="str">
        <f>J53</f>
        <v xml:space="preserve"> </v>
      </c>
      <c r="O59" s="99"/>
    </row>
    <row r="60" spans="1:15" ht="12" customHeight="1">
      <c r="A60" s="24" t="s">
        <v>63</v>
      </c>
      <c r="B60" s="25"/>
      <c r="C60" s="19">
        <f>IF(B60=11,100,IF(B60=10,96,IF(B60=9,93,IF(B60=8,89,IF(B60=7,83,IF(B60=6,79,IF(B60=5,76,IF(B60=4,69,IF(B60=3,66,IF(B60=2,63,IF(B60=1,59,0)))))))))))</f>
        <v>0</v>
      </c>
      <c r="D60" s="15"/>
      <c r="E60" s="24"/>
      <c r="F60" s="25"/>
      <c r="G60" s="19"/>
      <c r="H60" s="15"/>
      <c r="I60" s="15"/>
      <c r="J60" s="15"/>
      <c r="K60" s="15"/>
      <c r="L60" s="15"/>
      <c r="M60" s="13" t="s">
        <v>70</v>
      </c>
      <c r="N60" s="99" t="str">
        <f>N53</f>
        <v xml:space="preserve"> </v>
      </c>
      <c r="O60" s="99"/>
    </row>
    <row r="61" spans="1:15" ht="12" customHeight="1">
      <c r="A61" s="24" t="s">
        <v>62</v>
      </c>
      <c r="B61" s="25"/>
      <c r="C61" s="19">
        <f t="shared" ref="C61:C65" si="20">IF(B61=11,100,IF(B61=10,96,IF(B61=9,93,IF(B61=8,89,IF(B61=7,83,IF(B61=6,79,IF(B61=5,76,IF(B61=4,69,IF(B61=3,66,IF(B61=2,63,IF(B61=1,59,0)))))))))))</f>
        <v>0</v>
      </c>
      <c r="D61" s="15"/>
      <c r="E61" s="24"/>
      <c r="F61" s="25"/>
      <c r="G61" s="19"/>
      <c r="H61" s="15"/>
      <c r="I61" s="15"/>
      <c r="J61" s="15"/>
      <c r="K61" s="15"/>
      <c r="L61" s="15"/>
      <c r="M61" s="13" t="s">
        <v>59</v>
      </c>
      <c r="N61" s="103" t="str">
        <f>B101</f>
        <v xml:space="preserve"> </v>
      </c>
      <c r="O61" s="103"/>
    </row>
    <row r="62" spans="1:15" ht="12" customHeight="1">
      <c r="A62" s="24" t="s">
        <v>61</v>
      </c>
      <c r="B62" s="25"/>
      <c r="C62" s="19">
        <f t="shared" si="20"/>
        <v>0</v>
      </c>
      <c r="D62" s="15"/>
      <c r="E62" s="24"/>
      <c r="F62" s="25"/>
      <c r="G62" s="19"/>
      <c r="H62" s="15"/>
      <c r="I62" s="15"/>
      <c r="J62" s="15"/>
      <c r="K62" s="15"/>
      <c r="L62" s="15"/>
      <c r="M62" s="13"/>
      <c r="N62" s="103"/>
      <c r="O62" s="103"/>
    </row>
    <row r="63" spans="1:15" ht="12" customHeight="1">
      <c r="A63" s="24" t="s">
        <v>60</v>
      </c>
      <c r="B63" s="25"/>
      <c r="C63" s="19">
        <f t="shared" si="20"/>
        <v>0</v>
      </c>
      <c r="D63" s="15"/>
      <c r="E63" s="24"/>
      <c r="F63" s="25"/>
      <c r="G63" s="19"/>
      <c r="H63" s="15"/>
      <c r="I63" s="15"/>
      <c r="J63" s="15"/>
      <c r="K63" s="15"/>
      <c r="L63" s="15"/>
      <c r="M63" s="19"/>
      <c r="N63" s="15"/>
      <c r="O63" s="15"/>
    </row>
    <row r="64" spans="1:15" ht="12"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ht="12" customHeight="1">
      <c r="A65" s="24" t="s">
        <v>43</v>
      </c>
      <c r="B65" s="25"/>
      <c r="C65" s="19">
        <f t="shared" si="20"/>
        <v>0</v>
      </c>
      <c r="D65" s="15"/>
      <c r="E65" s="24"/>
      <c r="F65" s="25"/>
      <c r="G65" s="19"/>
      <c r="H65" s="15"/>
      <c r="I65" s="15"/>
      <c r="J65" s="15"/>
      <c r="K65" s="15"/>
      <c r="L65" s="15"/>
      <c r="M65" s="31"/>
      <c r="N65" s="15"/>
      <c r="O65" s="15"/>
    </row>
    <row r="66" spans="1:15" ht="12"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ht="12" customHeight="1">
      <c r="A67" s="24" t="s">
        <v>63</v>
      </c>
      <c r="B67" s="25"/>
      <c r="C67" s="19">
        <f>IF(B67=11,100,IF(B67=10,96,IF(B67=9,93,IF(B67=8,89,IF(B67=7,83,IF(B67=6,79,IF(B67=5,76,IF(B67=4,69,IF(B67=3,66,IF(B67=2,63,IF(B67=1,59,0)))))))))))</f>
        <v>0</v>
      </c>
      <c r="D67" s="15"/>
      <c r="E67" s="24"/>
      <c r="F67" s="25"/>
      <c r="G67" s="19"/>
      <c r="H67" s="15"/>
      <c r="I67" s="15"/>
      <c r="J67" s="15"/>
      <c r="K67" s="15"/>
      <c r="L67" s="15"/>
      <c r="M67" s="19"/>
      <c r="N67" s="15"/>
      <c r="O67" s="15"/>
    </row>
    <row r="68" spans="1:15" ht="12" customHeight="1">
      <c r="A68" s="24" t="s">
        <v>62</v>
      </c>
      <c r="B68" s="25"/>
      <c r="C68" s="19">
        <f t="shared" ref="C68:C72" si="21">IF(B68=11,100,IF(B68=10,96,IF(B68=9,93,IF(B68=8,89,IF(B68=7,83,IF(B68=6,79,IF(B68=5,76,IF(B68=4,69,IF(B68=3,66,IF(B68=2,63,IF(B68=1,59,0)))))))))))</f>
        <v>0</v>
      </c>
      <c r="D68" s="15"/>
      <c r="E68" s="24"/>
      <c r="F68" s="25"/>
      <c r="G68" s="19"/>
      <c r="H68" s="15"/>
      <c r="I68" s="15"/>
      <c r="J68" s="15"/>
      <c r="K68" s="15"/>
      <c r="L68" s="15"/>
      <c r="M68" s="19"/>
      <c r="N68" s="15"/>
      <c r="O68" s="15"/>
    </row>
    <row r="69" spans="1:15" ht="12" customHeight="1">
      <c r="A69" s="24" t="s">
        <v>61</v>
      </c>
      <c r="B69" s="25"/>
      <c r="C69" s="19">
        <f t="shared" si="21"/>
        <v>0</v>
      </c>
      <c r="D69" s="15"/>
      <c r="E69" s="24"/>
      <c r="F69" s="25"/>
      <c r="G69" s="19"/>
      <c r="H69" s="15"/>
      <c r="I69" s="15"/>
      <c r="J69" s="15"/>
      <c r="K69" s="15"/>
      <c r="L69" s="15"/>
      <c r="M69" s="19"/>
      <c r="N69" s="15"/>
      <c r="O69" s="15"/>
    </row>
    <row r="70" spans="1:15" ht="12" customHeight="1">
      <c r="A70" s="24" t="s">
        <v>60</v>
      </c>
      <c r="B70" s="25"/>
      <c r="C70" s="19">
        <f t="shared" si="21"/>
        <v>0</v>
      </c>
      <c r="D70" s="15"/>
      <c r="E70" s="24"/>
      <c r="F70" s="25"/>
      <c r="G70" s="19"/>
      <c r="H70" s="15"/>
      <c r="I70" s="15"/>
      <c r="J70" s="15"/>
      <c r="K70" s="15"/>
      <c r="L70" s="15"/>
      <c r="M70" s="19"/>
      <c r="N70" s="15"/>
      <c r="O70" s="15"/>
    </row>
    <row r="71" spans="1:15" ht="12" customHeight="1">
      <c r="A71" s="24" t="s">
        <v>42</v>
      </c>
      <c r="B71" s="25"/>
      <c r="C71" s="19">
        <f t="shared" si="21"/>
        <v>0</v>
      </c>
      <c r="D71" s="15"/>
      <c r="E71" s="24"/>
      <c r="F71" s="25"/>
      <c r="G71" s="19"/>
      <c r="H71" s="15"/>
      <c r="I71" s="15"/>
      <c r="J71" s="15"/>
      <c r="K71" s="15"/>
      <c r="L71" s="15"/>
      <c r="M71" s="19"/>
      <c r="N71" s="15"/>
      <c r="O71" s="15"/>
    </row>
    <row r="72" spans="1:15" ht="12" customHeight="1">
      <c r="A72" s="24" t="s">
        <v>43</v>
      </c>
      <c r="B72" s="25"/>
      <c r="C72" s="19">
        <f t="shared" si="21"/>
        <v>0</v>
      </c>
      <c r="D72" s="15"/>
      <c r="E72" s="24"/>
      <c r="F72" s="25"/>
      <c r="G72" s="19"/>
      <c r="H72" s="15"/>
      <c r="I72" s="15"/>
      <c r="J72" s="15"/>
      <c r="K72" s="15"/>
      <c r="L72" s="15"/>
      <c r="M72" s="19"/>
      <c r="N72" s="15"/>
      <c r="O72" s="15"/>
    </row>
    <row r="73" spans="1:15" ht="12" customHeight="1">
      <c r="A73" s="22" t="s">
        <v>66</v>
      </c>
      <c r="B73" s="19"/>
      <c r="C73" s="23"/>
      <c r="D73" s="15"/>
      <c r="E73" s="22"/>
      <c r="F73" s="19"/>
      <c r="G73" s="23"/>
      <c r="H73" s="15"/>
      <c r="I73" s="15"/>
      <c r="J73" s="15"/>
      <c r="K73" s="15"/>
      <c r="L73" s="15"/>
      <c r="M73" s="19"/>
      <c r="N73" s="15"/>
      <c r="O73" s="15"/>
    </row>
    <row r="74" spans="1:15" ht="12" customHeight="1">
      <c r="A74" s="24" t="s">
        <v>63</v>
      </c>
      <c r="B74" s="25"/>
      <c r="C74" s="19">
        <f>IF(B74=11,100,IF(B74=10,96,IF(B74=9,93,IF(B74=8,89,IF(B74=7,83,IF(B74=6,79,IF(B74=5,76,IF(B74=4,69,IF(B74=3,66,IF(B74=2,63,IF(B74=1,59,0)))))))))))</f>
        <v>0</v>
      </c>
      <c r="D74" s="15"/>
      <c r="E74" s="24"/>
      <c r="F74" s="25"/>
      <c r="G74" s="19"/>
      <c r="H74" s="15"/>
      <c r="I74" s="15"/>
      <c r="J74" s="15"/>
      <c r="K74" s="15"/>
      <c r="L74" s="15"/>
      <c r="M74" s="19"/>
      <c r="N74" s="15"/>
      <c r="O74" s="15"/>
    </row>
    <row r="75" spans="1:15" ht="12" customHeight="1">
      <c r="A75" s="24" t="s">
        <v>62</v>
      </c>
      <c r="B75" s="25"/>
      <c r="C75" s="19">
        <f t="shared" ref="C75:C79" si="22">IF(B75=11,100,IF(B75=10,96,IF(B75=9,93,IF(B75=8,89,IF(B75=7,83,IF(B75=6,79,IF(B75=5,76,IF(B75=4,69,IF(B75=3,66,IF(B75=2,63,IF(B75=1,59,0)))))))))))</f>
        <v>0</v>
      </c>
      <c r="D75" s="15"/>
      <c r="E75" s="24"/>
      <c r="F75" s="25"/>
      <c r="G75" s="19"/>
      <c r="H75" s="15"/>
      <c r="I75" s="15"/>
      <c r="J75" s="15"/>
      <c r="K75" s="15"/>
      <c r="L75" s="15"/>
      <c r="M75" s="19"/>
      <c r="N75" s="15"/>
      <c r="O75" s="15"/>
    </row>
    <row r="76" spans="1:15" ht="12" customHeight="1">
      <c r="A76" s="24" t="s">
        <v>61</v>
      </c>
      <c r="B76" s="25"/>
      <c r="C76" s="19">
        <f t="shared" si="22"/>
        <v>0</v>
      </c>
      <c r="D76" s="15"/>
      <c r="E76" s="24"/>
      <c r="F76" s="25"/>
      <c r="G76" s="19"/>
      <c r="H76" s="15"/>
      <c r="I76" s="15"/>
      <c r="J76" s="15"/>
      <c r="K76" s="15"/>
      <c r="L76" s="15"/>
      <c r="M76" s="19"/>
      <c r="N76" s="15"/>
      <c r="O76" s="15"/>
    </row>
    <row r="77" spans="1:15" ht="12" customHeight="1">
      <c r="A77" s="24" t="s">
        <v>60</v>
      </c>
      <c r="B77" s="25"/>
      <c r="C77" s="19">
        <f t="shared" si="22"/>
        <v>0</v>
      </c>
      <c r="D77" s="15"/>
      <c r="E77" s="24"/>
      <c r="F77" s="25"/>
      <c r="G77" s="19"/>
      <c r="H77" s="15"/>
      <c r="I77" s="15"/>
      <c r="J77" s="15"/>
      <c r="K77" s="15"/>
      <c r="L77" s="15"/>
      <c r="M77" s="19"/>
      <c r="N77" s="15"/>
      <c r="O77" s="15"/>
    </row>
    <row r="78" spans="1:15" ht="12" customHeight="1">
      <c r="A78" s="24" t="s">
        <v>42</v>
      </c>
      <c r="B78" s="25"/>
      <c r="C78" s="19">
        <f t="shared" si="22"/>
        <v>0</v>
      </c>
      <c r="D78" s="15"/>
      <c r="E78" s="24"/>
      <c r="F78" s="25"/>
      <c r="G78" s="19"/>
      <c r="H78" s="15"/>
      <c r="I78" s="15"/>
      <c r="J78" s="15"/>
      <c r="K78" s="15"/>
      <c r="L78" s="15"/>
      <c r="M78" s="15"/>
      <c r="N78" s="15"/>
      <c r="O78" s="15"/>
    </row>
    <row r="79" spans="1:15" ht="12" customHeight="1">
      <c r="A79" s="24" t="s">
        <v>43</v>
      </c>
      <c r="B79" s="25"/>
      <c r="C79" s="19">
        <f t="shared" si="22"/>
        <v>0</v>
      </c>
      <c r="D79" s="15"/>
      <c r="E79" s="24"/>
      <c r="F79" s="25"/>
      <c r="G79" s="19"/>
      <c r="H79" s="15"/>
      <c r="I79" s="15"/>
      <c r="J79" s="15"/>
      <c r="K79" s="15"/>
      <c r="L79" s="15"/>
      <c r="M79" s="15"/>
      <c r="N79" s="15"/>
      <c r="O79" s="15"/>
    </row>
    <row r="80" spans="1:15" ht="12" customHeight="1">
      <c r="A80" s="22" t="s">
        <v>65</v>
      </c>
      <c r="B80" s="19"/>
      <c r="C80" s="23"/>
      <c r="D80" s="15"/>
      <c r="E80" s="22"/>
      <c r="F80" s="19"/>
      <c r="G80" s="23"/>
      <c r="H80" s="15"/>
      <c r="I80" s="15"/>
      <c r="J80" s="15"/>
      <c r="K80" s="15"/>
      <c r="L80" s="15"/>
      <c r="M80" s="15"/>
      <c r="N80" s="15"/>
      <c r="O80" s="15"/>
    </row>
    <row r="81" spans="1:15" ht="12" customHeight="1">
      <c r="A81" s="24" t="s">
        <v>63</v>
      </c>
      <c r="B81" s="25"/>
      <c r="C81" s="19">
        <f>IF(B81=11,100,IF(B81=10,96,IF(B81=9,93,IF(B81=8,89,IF(B81=7,83,IF(B81=6,79,IF(B81=5,76,IF(B81=4,69,IF(B81=3,66,IF(B81=2,63,IF(B81=1,59,0)))))))))))</f>
        <v>0</v>
      </c>
      <c r="D81" s="15"/>
      <c r="E81" s="24"/>
      <c r="F81" s="25"/>
      <c r="G81" s="19"/>
      <c r="H81" s="15"/>
      <c r="I81" s="15"/>
      <c r="J81" s="15"/>
      <c r="K81" s="15"/>
      <c r="L81" s="15"/>
      <c r="M81" s="15"/>
      <c r="N81" s="15"/>
      <c r="O81" s="15"/>
    </row>
    <row r="82" spans="1:15" ht="12" customHeight="1">
      <c r="A82" s="24" t="s">
        <v>62</v>
      </c>
      <c r="B82" s="25"/>
      <c r="C82" s="19">
        <f t="shared" ref="C82:C86" si="23">IF(B82=11,100,IF(B82=10,96,IF(B82=9,93,IF(B82=8,89,IF(B82=7,83,IF(B82=6,79,IF(B82=5,76,IF(B82=4,69,IF(B82=3,66,IF(B82=2,63,IF(B82=1,59,0)))))))))))</f>
        <v>0</v>
      </c>
      <c r="D82" s="15"/>
      <c r="E82" s="24"/>
      <c r="F82" s="25"/>
      <c r="G82" s="19"/>
      <c r="H82" s="15"/>
      <c r="I82" s="15"/>
      <c r="J82" s="15"/>
      <c r="K82" s="15"/>
      <c r="L82" s="15"/>
      <c r="M82" s="15"/>
      <c r="N82" s="15"/>
      <c r="O82" s="15"/>
    </row>
    <row r="83" spans="1:15" ht="12" customHeight="1">
      <c r="A83" s="24" t="s">
        <v>61</v>
      </c>
      <c r="B83" s="25"/>
      <c r="C83" s="19">
        <f t="shared" si="23"/>
        <v>0</v>
      </c>
      <c r="D83" s="15"/>
      <c r="E83" s="24"/>
      <c r="F83" s="25"/>
      <c r="G83" s="19"/>
      <c r="H83" s="15"/>
      <c r="I83" s="15"/>
      <c r="J83" s="15"/>
      <c r="K83" s="15"/>
      <c r="L83" s="15"/>
      <c r="M83" s="15"/>
      <c r="N83" s="15"/>
      <c r="O83" s="15"/>
    </row>
    <row r="84" spans="1:15" ht="12" customHeight="1">
      <c r="A84" s="24" t="s">
        <v>60</v>
      </c>
      <c r="B84" s="25"/>
      <c r="C84" s="19">
        <f t="shared" si="23"/>
        <v>0</v>
      </c>
      <c r="D84" s="15"/>
      <c r="E84" s="24"/>
      <c r="F84" s="25"/>
      <c r="G84" s="19"/>
      <c r="H84" s="15"/>
      <c r="I84" s="15"/>
      <c r="J84" s="15"/>
      <c r="K84" s="15"/>
      <c r="L84" s="15"/>
      <c r="M84" s="15"/>
      <c r="N84" s="15"/>
      <c r="O84" s="15"/>
    </row>
    <row r="85" spans="1:15" ht="12" customHeight="1">
      <c r="A85" s="24" t="s">
        <v>42</v>
      </c>
      <c r="B85" s="25"/>
      <c r="C85" s="19">
        <f t="shared" si="23"/>
        <v>0</v>
      </c>
      <c r="D85" s="15"/>
      <c r="E85" s="24"/>
      <c r="F85" s="25"/>
      <c r="G85" s="19"/>
      <c r="H85" s="15"/>
      <c r="I85" s="15"/>
      <c r="J85" s="15"/>
      <c r="K85" s="15"/>
      <c r="L85" s="15"/>
      <c r="M85" s="15"/>
      <c r="N85" s="15"/>
      <c r="O85" s="15"/>
    </row>
    <row r="86" spans="1:15" ht="12" customHeight="1">
      <c r="A86" s="24" t="s">
        <v>43</v>
      </c>
      <c r="B86" s="25"/>
      <c r="C86" s="19">
        <f t="shared" si="23"/>
        <v>0</v>
      </c>
      <c r="D86" s="15"/>
      <c r="E86" s="24"/>
      <c r="F86" s="25"/>
      <c r="G86" s="19"/>
      <c r="H86" s="26"/>
      <c r="I86" s="26"/>
      <c r="J86" s="26"/>
      <c r="K86" s="26"/>
      <c r="L86" s="26"/>
      <c r="M86" s="19"/>
      <c r="N86" s="15"/>
      <c r="O86" s="15"/>
    </row>
    <row r="87" spans="1:15" ht="12" customHeight="1">
      <c r="A87" s="22" t="s">
        <v>64</v>
      </c>
      <c r="B87" s="19"/>
      <c r="C87" s="23"/>
      <c r="D87" s="15"/>
      <c r="E87" s="22"/>
      <c r="F87" s="19"/>
      <c r="G87" s="23"/>
      <c r="H87" s="26"/>
      <c r="I87" s="26"/>
      <c r="J87" s="26"/>
      <c r="K87" s="26"/>
      <c r="L87" s="26"/>
      <c r="M87" s="19"/>
      <c r="N87" s="15"/>
      <c r="O87" s="15"/>
    </row>
    <row r="88" spans="1:15" ht="12" customHeight="1">
      <c r="A88" s="24" t="s">
        <v>63</v>
      </c>
      <c r="B88" s="25"/>
      <c r="C88" s="19">
        <f>IF(B88=11,100,IF(B88=10,96,IF(B88=9,93,IF(B88=8,89,IF(B88=7,83,IF(B88=6,79,IF(B88=5,76,IF(B88=4,69,IF(B88=3,66,IF(B88=2,63,IF(B88=1,59,0)))))))))))</f>
        <v>0</v>
      </c>
      <c r="D88" s="15"/>
      <c r="E88" s="24"/>
      <c r="F88" s="25"/>
      <c r="G88" s="19"/>
      <c r="H88" s="15"/>
      <c r="I88" s="15"/>
      <c r="J88" s="15"/>
      <c r="K88" s="15"/>
      <c r="L88" s="15"/>
      <c r="M88" s="19"/>
      <c r="N88" s="15"/>
      <c r="O88" s="15"/>
    </row>
    <row r="89" spans="1:15" ht="12" customHeight="1">
      <c r="A89" s="24" t="s">
        <v>62</v>
      </c>
      <c r="B89" s="25"/>
      <c r="C89" s="19">
        <f t="shared" ref="C89:C93" si="24">IF(B89=11,100,IF(B89=10,96,IF(B89=9,93,IF(B89=8,89,IF(B89=7,83,IF(B89=6,79,IF(B89=5,76,IF(B89=4,69,IF(B89=3,66,IF(B89=2,63,IF(B89=1,59,0)))))))))))</f>
        <v>0</v>
      </c>
      <c r="D89" s="15"/>
      <c r="E89" s="24"/>
      <c r="F89" s="25"/>
      <c r="G89" s="19"/>
      <c r="H89" s="15"/>
      <c r="I89" s="15"/>
      <c r="J89" s="15"/>
      <c r="K89" s="15"/>
      <c r="L89" s="15"/>
      <c r="M89" s="19"/>
      <c r="N89" s="15"/>
      <c r="O89" s="15"/>
    </row>
    <row r="90" spans="1:15" ht="12" customHeight="1">
      <c r="A90" s="24" t="s">
        <v>61</v>
      </c>
      <c r="B90" s="25"/>
      <c r="C90" s="19">
        <f t="shared" si="24"/>
        <v>0</v>
      </c>
      <c r="D90" s="15"/>
      <c r="E90" s="24"/>
      <c r="F90" s="25"/>
      <c r="G90" s="19"/>
      <c r="H90" s="15"/>
      <c r="I90" s="15"/>
      <c r="J90" s="15"/>
      <c r="K90" s="15"/>
      <c r="L90" s="15"/>
      <c r="M90" s="19"/>
      <c r="N90" s="15"/>
      <c r="O90" s="15"/>
    </row>
    <row r="91" spans="1:15" ht="12" customHeight="1">
      <c r="A91" s="24" t="s">
        <v>60</v>
      </c>
      <c r="B91" s="25"/>
      <c r="C91" s="19">
        <f t="shared" si="24"/>
        <v>0</v>
      </c>
      <c r="D91" s="15"/>
      <c r="E91" s="24"/>
      <c r="F91" s="25"/>
      <c r="G91" s="19"/>
      <c r="H91" s="15"/>
      <c r="I91" s="15"/>
      <c r="J91" s="15"/>
      <c r="K91" s="15"/>
      <c r="L91" s="15"/>
      <c r="M91" s="19"/>
      <c r="N91" s="15"/>
      <c r="O91" s="15"/>
    </row>
    <row r="92" spans="1:15" ht="12" customHeight="1">
      <c r="A92" s="24" t="s">
        <v>42</v>
      </c>
      <c r="B92" s="25"/>
      <c r="C92" s="19">
        <f t="shared" si="24"/>
        <v>0</v>
      </c>
      <c r="D92" s="15"/>
      <c r="E92" s="24"/>
      <c r="F92" s="25"/>
      <c r="G92" s="19"/>
      <c r="H92" s="15"/>
      <c r="I92" s="15"/>
      <c r="J92" s="15"/>
      <c r="K92" s="15"/>
      <c r="L92" s="15"/>
      <c r="M92" s="19"/>
      <c r="N92" s="15"/>
      <c r="O92" s="15"/>
    </row>
    <row r="93" spans="1:15" ht="12" customHeight="1">
      <c r="A93" s="24" t="s">
        <v>43</v>
      </c>
      <c r="B93" s="25"/>
      <c r="C93" s="19">
        <f t="shared" si="24"/>
        <v>0</v>
      </c>
      <c r="D93" s="15"/>
      <c r="E93" s="24"/>
      <c r="F93" s="25"/>
      <c r="G93" s="19"/>
      <c r="H93" s="15"/>
      <c r="I93" s="15"/>
      <c r="J93" s="15"/>
      <c r="K93" s="15"/>
      <c r="L93" s="15"/>
      <c r="M93" s="19"/>
      <c r="N93" s="15"/>
      <c r="O93" s="15"/>
    </row>
    <row r="94" spans="1:15" ht="12" customHeight="1">
      <c r="A94" s="15"/>
      <c r="B94" s="15"/>
      <c r="C94" s="15"/>
      <c r="D94" s="15"/>
      <c r="E94" s="15"/>
      <c r="F94" s="15"/>
      <c r="G94" s="15"/>
      <c r="H94" s="15"/>
      <c r="I94" s="15"/>
      <c r="J94" s="15"/>
      <c r="K94" s="15"/>
      <c r="L94" s="15"/>
      <c r="M94" s="19"/>
      <c r="N94" s="15"/>
      <c r="O94" s="15"/>
    </row>
    <row r="95" spans="1:15" ht="12"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ht="12"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ht="12"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ht="12"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ht="12"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ht="12" customHeight="1">
      <c r="A100" s="15"/>
      <c r="B100" s="27"/>
      <c r="C100" s="27"/>
      <c r="D100" s="15"/>
      <c r="E100" s="15"/>
      <c r="F100" s="27"/>
      <c r="G100" s="27"/>
      <c r="H100" s="15"/>
      <c r="I100" s="15"/>
      <c r="J100" s="15"/>
      <c r="K100" s="15"/>
      <c r="L100" s="15"/>
      <c r="M100" s="19"/>
      <c r="N100" s="15"/>
      <c r="O100" s="15"/>
    </row>
    <row r="101" spans="1:15" ht="12"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35"/>
      <c r="N102" s="1"/>
      <c r="O102" s="1"/>
    </row>
    <row r="103" spans="1:15" ht="12" customHeight="1">
      <c r="E103" s="1"/>
      <c r="F103" s="1"/>
      <c r="G103" s="1"/>
      <c r="H103" s="1"/>
      <c r="I103" s="1"/>
      <c r="J103" s="1"/>
      <c r="K103" s="1"/>
      <c r="L103" s="1"/>
      <c r="M103" s="35"/>
      <c r="N103" s="1"/>
      <c r="O103" s="1"/>
    </row>
    <row r="104" spans="1:15" ht="12" customHeight="1">
      <c r="E104" s="1"/>
      <c r="F104" s="1"/>
      <c r="G104" s="1"/>
      <c r="H104" s="1"/>
      <c r="I104" s="1"/>
      <c r="J104" s="1"/>
      <c r="K104" s="1"/>
      <c r="L104" s="1"/>
      <c r="M104" s="35"/>
      <c r="N104" s="1"/>
      <c r="O104" s="1"/>
    </row>
    <row r="105" spans="1:15" ht="12" customHeight="1">
      <c r="E105" s="1"/>
      <c r="F105" s="1"/>
      <c r="G105" s="1"/>
      <c r="H105" s="1"/>
      <c r="I105" s="1"/>
      <c r="J105" s="1"/>
      <c r="K105" s="1"/>
      <c r="L105" s="1"/>
      <c r="M105" s="35"/>
      <c r="N105" s="1"/>
      <c r="O105" s="1"/>
    </row>
    <row r="106" spans="1:15" ht="12" customHeight="1">
      <c r="E106" s="1"/>
      <c r="F106" s="1"/>
      <c r="G106" s="1"/>
      <c r="H106" s="1"/>
      <c r="I106" s="1"/>
      <c r="J106" s="1"/>
      <c r="K106" s="1"/>
      <c r="L106" s="1"/>
      <c r="M106" s="35"/>
      <c r="N106" s="1"/>
      <c r="O106" s="1"/>
    </row>
    <row r="107" spans="1:15" ht="12" customHeight="1">
      <c r="E107" s="1"/>
      <c r="F107" s="1"/>
      <c r="G107" s="1"/>
      <c r="H107" s="1"/>
      <c r="I107" s="1"/>
      <c r="J107" s="1"/>
      <c r="K107" s="1"/>
      <c r="L107" s="1"/>
      <c r="M107" s="35"/>
      <c r="N107" s="1"/>
      <c r="O107" s="1"/>
    </row>
    <row r="108" spans="1:15" ht="12" customHeight="1">
      <c r="E108" s="1"/>
      <c r="F108" s="1"/>
      <c r="G108" s="1"/>
      <c r="M108" s="35"/>
      <c r="N108" s="1"/>
      <c r="O108" s="1"/>
    </row>
    <row r="109" spans="1:15" ht="12" customHeight="1">
      <c r="E109" s="1"/>
      <c r="F109" s="1"/>
      <c r="G109" s="1"/>
      <c r="M109" s="35"/>
      <c r="N109" s="1"/>
      <c r="O109" s="1"/>
    </row>
    <row r="110" spans="1:15" ht="12" customHeight="1">
      <c r="E110" s="1"/>
      <c r="F110" s="1"/>
      <c r="G110" s="1"/>
      <c r="M110" s="35"/>
      <c r="N110" s="1"/>
      <c r="O110" s="1"/>
    </row>
    <row r="111" spans="1:15" ht="12" customHeight="1">
      <c r="E111" s="1"/>
      <c r="F111" s="1"/>
      <c r="G111" s="1"/>
      <c r="M111" s="35"/>
      <c r="N111" s="1"/>
      <c r="O111" s="1"/>
    </row>
    <row r="112" spans="1:15" ht="12" customHeight="1">
      <c r="E112" s="1"/>
      <c r="F112" s="1"/>
      <c r="G112" s="1"/>
      <c r="M112" s="35"/>
      <c r="N112" s="1"/>
      <c r="O112" s="1"/>
    </row>
    <row r="113" spans="1:15" ht="12" customHeight="1">
      <c r="E113" s="1"/>
      <c r="F113" s="1"/>
      <c r="G113" s="1"/>
      <c r="N113" s="1"/>
      <c r="O113" s="1"/>
    </row>
    <row r="114" spans="1:15" ht="12" customHeight="1">
      <c r="A114" s="7"/>
      <c r="B114" s="6"/>
      <c r="C114" s="34"/>
      <c r="D114" s="1"/>
      <c r="E114" s="1"/>
      <c r="F114" s="1"/>
      <c r="G114" s="1"/>
      <c r="N114" s="1"/>
      <c r="O114" s="1"/>
    </row>
    <row r="115" spans="1:15" ht="12" customHeight="1">
      <c r="A115" s="1"/>
      <c r="B115" s="1"/>
      <c r="C115" s="35"/>
      <c r="D115" s="1"/>
      <c r="E115" s="1"/>
      <c r="F115" s="1"/>
      <c r="G115" s="1"/>
      <c r="N115" s="1"/>
      <c r="O115" s="1"/>
    </row>
    <row r="116" spans="1:15" ht="12" customHeight="1">
      <c r="A116" s="1"/>
      <c r="B116" s="1"/>
      <c r="C116" s="35"/>
      <c r="D116" s="1"/>
      <c r="E116" s="1"/>
      <c r="F116" s="1"/>
      <c r="G116" s="1"/>
      <c r="N116" s="1"/>
      <c r="O116" s="1"/>
    </row>
    <row r="117" spans="1:15" ht="12" customHeight="1">
      <c r="A117" s="1"/>
      <c r="B117" s="1"/>
      <c r="C117" s="35"/>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35"/>
      <c r="N122" s="1"/>
      <c r="O122" s="1"/>
    </row>
    <row r="123" spans="1:15" ht="12" customHeight="1">
      <c r="H123" s="3"/>
      <c r="I123" s="3"/>
      <c r="J123" s="3"/>
      <c r="K123" s="3"/>
      <c r="L123" s="3"/>
      <c r="M123" s="35"/>
      <c r="N123" s="1"/>
      <c r="O123" s="1"/>
    </row>
    <row r="124" spans="1:15" ht="12" customHeight="1">
      <c r="H124" s="1"/>
      <c r="I124" s="1"/>
      <c r="J124" s="1"/>
      <c r="K124" s="1"/>
      <c r="L124" s="1"/>
      <c r="M124" s="35"/>
      <c r="N124" s="1"/>
      <c r="O124" s="1"/>
    </row>
    <row r="125" spans="1:15" ht="12" customHeight="1">
      <c r="H125" s="1"/>
      <c r="I125" s="1"/>
      <c r="J125" s="1"/>
      <c r="K125" s="1"/>
      <c r="L125" s="1"/>
      <c r="M125" s="35"/>
      <c r="N125" s="1"/>
      <c r="O125" s="1"/>
    </row>
    <row r="126" spans="1:15" ht="12" customHeight="1">
      <c r="H126" s="1"/>
      <c r="I126" s="1"/>
      <c r="J126" s="1"/>
      <c r="K126" s="1"/>
      <c r="L126" s="1"/>
      <c r="M126" s="35"/>
      <c r="N126" s="1"/>
      <c r="O126" s="1"/>
    </row>
    <row r="127" spans="1:15" ht="12" customHeight="1">
      <c r="H127" s="1"/>
      <c r="I127" s="1"/>
      <c r="J127" s="1"/>
      <c r="K127" s="1"/>
      <c r="L127" s="1"/>
      <c r="M127" s="35"/>
      <c r="N127" s="1"/>
      <c r="O127" s="1"/>
    </row>
    <row r="128" spans="1:15" ht="12" customHeight="1">
      <c r="H128" s="1"/>
      <c r="I128" s="1"/>
      <c r="J128" s="1"/>
      <c r="K128" s="1"/>
      <c r="L128" s="1"/>
      <c r="M128" s="35"/>
      <c r="N128" s="1"/>
      <c r="O128" s="1"/>
    </row>
    <row r="129" spans="4:15" ht="12" customHeight="1">
      <c r="D129" s="1"/>
      <c r="H129" s="1"/>
      <c r="I129" s="1"/>
      <c r="J129" s="1"/>
      <c r="K129" s="1"/>
      <c r="L129" s="1"/>
      <c r="M129" s="35"/>
      <c r="N129" s="1"/>
      <c r="O129" s="1"/>
    </row>
    <row r="130" spans="4:15" ht="12" customHeight="1">
      <c r="D130" s="1"/>
      <c r="H130" s="1"/>
      <c r="I130" s="1"/>
      <c r="J130" s="1"/>
      <c r="K130" s="1"/>
      <c r="L130" s="1"/>
      <c r="M130" s="35"/>
      <c r="N130" s="1"/>
      <c r="O130" s="1"/>
    </row>
    <row r="131" spans="4:15" ht="12" customHeight="1">
      <c r="D131" s="1"/>
      <c r="H131" s="1"/>
      <c r="I131" s="1"/>
      <c r="J131" s="1"/>
      <c r="K131" s="1"/>
      <c r="L131" s="1"/>
      <c r="M131" s="35"/>
      <c r="N131" s="1"/>
      <c r="O131" s="1"/>
    </row>
    <row r="132" spans="4:15" ht="12" customHeight="1">
      <c r="D132" s="1"/>
      <c r="E132" s="3"/>
      <c r="F132" s="3"/>
      <c r="G132" s="3"/>
      <c r="H132" s="1"/>
      <c r="I132" s="1"/>
      <c r="J132" s="1"/>
      <c r="K132" s="1"/>
      <c r="L132" s="1"/>
      <c r="M132" s="35"/>
      <c r="N132" s="1"/>
      <c r="O132" s="1"/>
    </row>
    <row r="133" spans="4:15" ht="12" customHeight="1">
      <c r="D133" s="1"/>
      <c r="E133" s="3"/>
      <c r="F133" s="3"/>
      <c r="G133" s="3"/>
      <c r="H133" s="1"/>
      <c r="I133" s="1"/>
      <c r="J133" s="1"/>
      <c r="K133" s="1"/>
      <c r="L133" s="1"/>
      <c r="M133" s="35"/>
      <c r="N133" s="1"/>
      <c r="O133" s="1"/>
    </row>
    <row r="134" spans="4:15" ht="12" customHeight="1">
      <c r="D134" s="1"/>
      <c r="E134" s="1"/>
      <c r="F134" s="1"/>
      <c r="G134" s="1"/>
      <c r="H134" s="1"/>
      <c r="I134" s="1"/>
      <c r="J134" s="1"/>
      <c r="K134" s="1"/>
      <c r="L134" s="1"/>
      <c r="M134" s="35"/>
      <c r="N134" s="1"/>
      <c r="O134" s="1"/>
    </row>
    <row r="135" spans="4:15" ht="12" customHeight="1">
      <c r="D135" s="1"/>
      <c r="E135" s="1"/>
      <c r="F135" s="1"/>
      <c r="G135" s="1"/>
      <c r="H135" s="1"/>
      <c r="I135" s="1"/>
      <c r="J135" s="1"/>
      <c r="K135" s="1"/>
      <c r="L135" s="1"/>
      <c r="M135" s="35"/>
      <c r="N135" s="1"/>
      <c r="O135" s="1"/>
    </row>
    <row r="136" spans="4:15" ht="12" customHeight="1">
      <c r="D136" s="1"/>
      <c r="E136" s="1"/>
      <c r="F136" s="1"/>
      <c r="G136" s="1"/>
      <c r="H136" s="1"/>
      <c r="I136" s="1"/>
      <c r="J136" s="1"/>
      <c r="K136" s="1"/>
      <c r="L136" s="1"/>
      <c r="M136" s="35"/>
      <c r="N136" s="1"/>
      <c r="O136" s="1"/>
    </row>
    <row r="137" spans="4:15" ht="12" customHeight="1">
      <c r="D137" s="1"/>
      <c r="E137" s="1"/>
      <c r="F137" s="1"/>
      <c r="G137" s="1"/>
      <c r="M137" s="35"/>
      <c r="N137" s="1"/>
      <c r="O137" s="1"/>
    </row>
    <row r="138" spans="4:15" ht="12" customHeight="1">
      <c r="D138" s="1"/>
      <c r="E138" s="1"/>
      <c r="F138" s="1"/>
      <c r="G138" s="1"/>
      <c r="M138" s="35"/>
      <c r="N138" s="1"/>
      <c r="O138" s="1"/>
    </row>
    <row r="139" spans="4:15" ht="12" customHeight="1">
      <c r="D139" s="1"/>
      <c r="E139" s="1"/>
      <c r="F139" s="1"/>
      <c r="G139" s="1"/>
      <c r="M139" s="35"/>
      <c r="N139" s="1"/>
      <c r="O139" s="1"/>
    </row>
    <row r="140" spans="4:15" ht="12" customHeight="1">
      <c r="D140" s="1"/>
      <c r="E140" s="1"/>
      <c r="F140" s="1"/>
      <c r="G140" s="1"/>
      <c r="M140" s="35"/>
      <c r="N140" s="1"/>
      <c r="O140" s="1"/>
    </row>
    <row r="141" spans="4:15" ht="12" customHeight="1">
      <c r="D141" s="1"/>
      <c r="E141" s="1"/>
      <c r="F141" s="1"/>
      <c r="G141" s="1"/>
      <c r="M141" s="35"/>
      <c r="N141" s="1"/>
      <c r="O141" s="1"/>
    </row>
    <row r="142" spans="4:15" ht="12" customHeight="1">
      <c r="D142" s="1"/>
      <c r="E142" s="1"/>
      <c r="F142" s="1"/>
      <c r="G142" s="1"/>
      <c r="M142" s="35"/>
      <c r="N142" s="1"/>
      <c r="O142" s="1"/>
    </row>
    <row r="143" spans="4:15" ht="12" customHeight="1">
      <c r="D143" s="1"/>
      <c r="E143" s="1"/>
      <c r="F143" s="1"/>
      <c r="G143" s="1"/>
      <c r="M143" s="35"/>
      <c r="N143" s="1"/>
      <c r="O143" s="1"/>
    </row>
    <row r="144" spans="4:15" ht="12" customHeight="1">
      <c r="D144" s="1"/>
      <c r="E144" s="1"/>
      <c r="F144" s="1"/>
      <c r="G144" s="1"/>
      <c r="M144" s="35"/>
      <c r="N144" s="1"/>
      <c r="O144" s="1"/>
    </row>
    <row r="145" spans="1:15" ht="12" customHeight="1">
      <c r="D145" s="1"/>
      <c r="E145" s="1"/>
      <c r="F145" s="1"/>
      <c r="G145" s="1"/>
      <c r="M145" s="35"/>
      <c r="N145" s="1"/>
      <c r="O145" s="1"/>
    </row>
    <row r="146" spans="1:15" ht="12" customHeight="1">
      <c r="A146" s="1"/>
      <c r="B146" s="1"/>
      <c r="C146" s="35"/>
      <c r="D146" s="1"/>
      <c r="E146" s="1"/>
      <c r="F146" s="1"/>
      <c r="G146" s="1"/>
      <c r="M146" s="35"/>
      <c r="N146" s="1"/>
      <c r="O146" s="1"/>
    </row>
    <row r="147" spans="1:15" ht="12" customHeight="1">
      <c r="M147" s="35"/>
      <c r="N147" s="1"/>
      <c r="O147" s="1"/>
    </row>
    <row r="148" spans="1:15" ht="12" customHeight="1">
      <c r="M148" s="35"/>
      <c r="N148" s="1"/>
      <c r="O148" s="1"/>
    </row>
    <row r="149" spans="1:15" ht="12" customHeight="1">
      <c r="M149" s="35"/>
      <c r="N149" s="1"/>
      <c r="O149" s="1"/>
    </row>
    <row r="150" spans="1:15" ht="12" customHeight="1">
      <c r="M150" s="35"/>
      <c r="N150" s="1"/>
      <c r="O150" s="1"/>
    </row>
    <row r="151" spans="1:15" ht="12" customHeight="1">
      <c r="M151" s="35"/>
      <c r="N151" s="1"/>
      <c r="O151" s="1"/>
    </row>
    <row r="152" spans="1:15" ht="12" customHeight="1">
      <c r="H152" s="1"/>
      <c r="I152" s="1"/>
      <c r="J152" s="1"/>
      <c r="K152" s="1"/>
      <c r="L152" s="1"/>
      <c r="M152" s="35"/>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35"/>
      <c r="N164" s="1"/>
      <c r="O164" s="1"/>
    </row>
    <row r="165" spans="1:15" ht="12" customHeight="1">
      <c r="D165" s="1"/>
      <c r="H165" s="3"/>
      <c r="I165" s="3"/>
      <c r="J165" s="3"/>
      <c r="K165" s="3"/>
      <c r="L165" s="3"/>
      <c r="M165" s="35"/>
      <c r="N165" s="1"/>
      <c r="O165" s="1"/>
    </row>
    <row r="166" spans="1:15" ht="12" customHeight="1">
      <c r="D166" s="1"/>
      <c r="M166" s="35"/>
      <c r="N166" s="1"/>
      <c r="O166" s="1"/>
    </row>
    <row r="167" spans="1:15" ht="12" customHeight="1">
      <c r="D167" s="1"/>
      <c r="M167" s="35"/>
      <c r="N167" s="1"/>
      <c r="O167" s="1"/>
    </row>
    <row r="168" spans="1:15" ht="12" customHeight="1">
      <c r="D168" s="1"/>
      <c r="M168" s="35"/>
      <c r="N168" s="1"/>
      <c r="O168" s="1"/>
    </row>
    <row r="169" spans="1:15" ht="12" customHeight="1">
      <c r="D169" s="1"/>
      <c r="M169" s="35"/>
      <c r="N169" s="1"/>
      <c r="O169" s="1"/>
    </row>
    <row r="170" spans="1:15" ht="12" customHeight="1">
      <c r="D170" s="1"/>
      <c r="M170" s="35"/>
      <c r="N170" s="1"/>
      <c r="O170" s="1"/>
    </row>
    <row r="171" spans="1:15" ht="12" customHeight="1">
      <c r="D171" s="1"/>
      <c r="M171" s="35"/>
      <c r="N171" s="1"/>
      <c r="O171" s="1"/>
    </row>
    <row r="172" spans="1:15" ht="12" customHeight="1">
      <c r="D172" s="1"/>
      <c r="M172" s="35"/>
      <c r="N172" s="1"/>
      <c r="O172" s="1"/>
    </row>
    <row r="173" spans="1:15" ht="12" customHeight="1">
      <c r="D173" s="1"/>
      <c r="H173" s="1"/>
      <c r="I173" s="1"/>
      <c r="J173" s="1"/>
      <c r="K173" s="1"/>
      <c r="L173" s="1"/>
      <c r="M173" s="35"/>
      <c r="N173" s="1"/>
      <c r="O173" s="1"/>
    </row>
    <row r="174" spans="1:15" ht="12" customHeight="1">
      <c r="D174" s="1"/>
      <c r="E174" s="3"/>
      <c r="F174" s="3"/>
      <c r="G174" s="3"/>
      <c r="H174" s="1"/>
      <c r="I174" s="1"/>
      <c r="J174" s="1"/>
      <c r="K174" s="1"/>
      <c r="L174" s="1"/>
      <c r="M174" s="35"/>
      <c r="N174" s="1"/>
      <c r="O174" s="1"/>
    </row>
    <row r="175" spans="1:15" ht="12" customHeight="1">
      <c r="A175" s="1"/>
      <c r="B175" s="1"/>
      <c r="C175" s="35"/>
      <c r="D175" s="1"/>
      <c r="E175" s="3"/>
      <c r="F175" s="3"/>
      <c r="G175" s="3"/>
      <c r="H175" s="1"/>
      <c r="I175" s="1"/>
      <c r="J175" s="1"/>
      <c r="K175" s="1"/>
      <c r="L175" s="1"/>
      <c r="M175" s="35"/>
      <c r="N175" s="1"/>
      <c r="O175" s="1"/>
    </row>
    <row r="176" spans="1:15" ht="12" customHeight="1">
      <c r="H176" s="1"/>
      <c r="I176" s="1"/>
      <c r="J176" s="1"/>
      <c r="K176" s="1"/>
      <c r="L176" s="1"/>
      <c r="M176" s="35"/>
      <c r="N176" s="1"/>
      <c r="O176" s="1"/>
    </row>
    <row r="177" spans="4:15" ht="12" customHeight="1">
      <c r="H177" s="1"/>
      <c r="I177" s="1"/>
      <c r="J177" s="1"/>
      <c r="K177" s="1"/>
      <c r="L177" s="1"/>
      <c r="M177" s="35"/>
      <c r="N177" s="1"/>
      <c r="O177" s="1"/>
    </row>
    <row r="178" spans="4:15" ht="12" customHeight="1">
      <c r="H178" s="1"/>
      <c r="I178" s="1"/>
      <c r="J178" s="1"/>
      <c r="K178" s="1"/>
      <c r="L178" s="1"/>
      <c r="M178" s="35"/>
      <c r="N178" s="1"/>
      <c r="O178" s="1"/>
    </row>
    <row r="179" spans="4:15" ht="12" customHeight="1">
      <c r="H179" s="1"/>
      <c r="I179" s="1"/>
      <c r="J179" s="1"/>
      <c r="K179" s="1"/>
      <c r="L179" s="1"/>
      <c r="M179" s="35"/>
      <c r="N179" s="1"/>
      <c r="O179" s="1"/>
    </row>
    <row r="180" spans="4:15" ht="12" customHeight="1">
      <c r="H180" s="1"/>
      <c r="I180" s="1"/>
      <c r="J180" s="1"/>
      <c r="K180" s="1"/>
      <c r="L180" s="1"/>
      <c r="M180" s="35"/>
      <c r="N180" s="1"/>
      <c r="O180" s="1"/>
    </row>
    <row r="181" spans="4:15" ht="12" customHeight="1">
      <c r="H181" s="1"/>
      <c r="I181" s="1"/>
      <c r="J181" s="1"/>
      <c r="K181" s="1"/>
      <c r="L181" s="1"/>
      <c r="M181" s="35"/>
      <c r="N181" s="1"/>
      <c r="O181" s="1"/>
    </row>
    <row r="182" spans="4:15" ht="12" customHeight="1">
      <c r="H182" s="1"/>
      <c r="I182" s="1"/>
      <c r="J182" s="1"/>
      <c r="K182" s="1"/>
      <c r="L182" s="1"/>
      <c r="M182" s="35"/>
      <c r="N182" s="1"/>
      <c r="O182" s="1"/>
    </row>
    <row r="183" spans="4:15" ht="12" customHeight="1">
      <c r="D183" s="1"/>
      <c r="E183" s="1"/>
      <c r="F183" s="1"/>
      <c r="G183" s="1"/>
      <c r="H183" s="1"/>
      <c r="I183" s="1"/>
      <c r="J183" s="1"/>
      <c r="K183" s="1"/>
      <c r="L183" s="1"/>
      <c r="M183" s="35"/>
      <c r="N183" s="1"/>
      <c r="O183" s="1"/>
    </row>
    <row r="184" spans="4:15" ht="12" customHeight="1">
      <c r="D184" s="1"/>
      <c r="E184" s="1"/>
      <c r="F184" s="1"/>
      <c r="G184" s="1"/>
      <c r="H184" s="1"/>
      <c r="I184" s="1"/>
      <c r="J184" s="1"/>
      <c r="K184" s="1"/>
      <c r="L184" s="1"/>
      <c r="M184" s="35"/>
      <c r="N184" s="1"/>
      <c r="O184" s="1"/>
    </row>
    <row r="185" spans="4:15" ht="12" customHeight="1">
      <c r="D185" s="1"/>
      <c r="E185" s="1"/>
      <c r="F185" s="1"/>
      <c r="G185" s="1"/>
      <c r="H185" s="1"/>
      <c r="I185" s="1"/>
      <c r="J185" s="1"/>
      <c r="K185" s="1"/>
      <c r="L185" s="1"/>
      <c r="M185" s="35"/>
      <c r="N185" s="1"/>
      <c r="O185" s="1"/>
    </row>
    <row r="186" spans="4:15" ht="12" customHeight="1">
      <c r="D186" s="1"/>
      <c r="E186" s="1"/>
      <c r="F186" s="1"/>
      <c r="G186" s="1"/>
      <c r="H186" s="1"/>
      <c r="I186" s="1"/>
      <c r="J186" s="1"/>
      <c r="K186" s="1"/>
      <c r="L186" s="1"/>
      <c r="M186" s="35"/>
      <c r="N186" s="1"/>
      <c r="O186" s="1"/>
    </row>
    <row r="187" spans="4:15" ht="12" customHeight="1">
      <c r="D187" s="1"/>
      <c r="E187" s="1"/>
      <c r="F187" s="1"/>
      <c r="G187" s="1"/>
      <c r="H187" s="1"/>
      <c r="I187" s="1"/>
      <c r="J187" s="1"/>
      <c r="K187" s="1"/>
      <c r="L187" s="1"/>
      <c r="M187" s="35"/>
      <c r="N187" s="1"/>
      <c r="O187" s="1"/>
    </row>
    <row r="188" spans="4:15" ht="12" customHeight="1">
      <c r="D188" s="1"/>
      <c r="E188" s="1"/>
      <c r="F188" s="1"/>
      <c r="G188" s="1"/>
      <c r="H188" s="1"/>
      <c r="I188" s="1"/>
      <c r="J188" s="1"/>
      <c r="K188" s="1"/>
      <c r="L188" s="1"/>
      <c r="M188" s="35"/>
      <c r="N188" s="1"/>
      <c r="O188" s="1"/>
    </row>
    <row r="189" spans="4:15" ht="12" customHeight="1">
      <c r="D189" s="1"/>
      <c r="E189" s="1"/>
      <c r="F189" s="1"/>
      <c r="G189" s="1"/>
      <c r="H189" s="1"/>
      <c r="I189" s="1"/>
      <c r="J189" s="1"/>
      <c r="K189" s="1"/>
      <c r="L189" s="1"/>
      <c r="M189" s="35"/>
      <c r="N189" s="1"/>
      <c r="O189" s="1"/>
    </row>
    <row r="190" spans="4:15" ht="12" customHeight="1">
      <c r="D190" s="1"/>
      <c r="E190" s="1"/>
      <c r="F190" s="1"/>
      <c r="G190" s="1"/>
      <c r="H190" s="1"/>
      <c r="I190" s="1"/>
      <c r="J190" s="1"/>
      <c r="K190" s="1"/>
      <c r="L190" s="1"/>
      <c r="M190" s="35"/>
      <c r="N190" s="1"/>
      <c r="O190" s="1"/>
    </row>
    <row r="191" spans="4:15" ht="12" customHeight="1">
      <c r="D191" s="1"/>
      <c r="E191" s="1"/>
      <c r="F191" s="1"/>
      <c r="G191" s="1"/>
      <c r="H191" s="1"/>
      <c r="I191" s="1"/>
      <c r="J191" s="1"/>
      <c r="K191" s="1"/>
      <c r="L191" s="1"/>
      <c r="M191" s="35"/>
      <c r="N191" s="1"/>
      <c r="O191" s="1"/>
    </row>
    <row r="192" spans="4:15" ht="12" customHeight="1">
      <c r="D192" s="1"/>
      <c r="E192" s="1"/>
      <c r="F192" s="1"/>
      <c r="G192" s="1"/>
      <c r="H192" s="1"/>
      <c r="I192" s="1"/>
      <c r="J192" s="1"/>
      <c r="K192" s="1"/>
      <c r="L192" s="1"/>
      <c r="M192" s="35"/>
      <c r="N192" s="1"/>
      <c r="O192" s="1"/>
    </row>
    <row r="193" spans="4:15" ht="12" customHeight="1">
      <c r="D193" s="1"/>
      <c r="E193" s="1"/>
      <c r="F193" s="1"/>
      <c r="G193" s="1"/>
      <c r="H193" s="1"/>
      <c r="I193" s="1"/>
      <c r="J193" s="1"/>
      <c r="K193" s="1"/>
      <c r="L193" s="1"/>
      <c r="M193" s="35"/>
      <c r="N193" s="1"/>
      <c r="O193" s="1"/>
    </row>
    <row r="194" spans="4:15" ht="12" customHeight="1">
      <c r="D194" s="1"/>
      <c r="E194" s="1"/>
      <c r="F194" s="1"/>
      <c r="G194" s="1"/>
      <c r="H194" s="1"/>
      <c r="I194" s="1"/>
      <c r="J194" s="1"/>
      <c r="K194" s="1"/>
      <c r="L194" s="1"/>
      <c r="M194" s="35"/>
      <c r="N194" s="1"/>
      <c r="O194" s="1"/>
    </row>
    <row r="195" spans="4:15" ht="12" customHeight="1">
      <c r="D195" s="1"/>
      <c r="E195" s="1"/>
      <c r="F195" s="1"/>
      <c r="G195" s="1"/>
      <c r="H195" s="1"/>
      <c r="I195" s="1"/>
      <c r="J195" s="1"/>
      <c r="K195" s="1"/>
      <c r="L195" s="1"/>
      <c r="M195" s="35"/>
      <c r="N195" s="1"/>
      <c r="O195" s="1"/>
    </row>
    <row r="196" spans="4:15" ht="12" customHeight="1">
      <c r="D196" s="1"/>
      <c r="E196" s="1"/>
      <c r="F196" s="1"/>
      <c r="G196" s="1"/>
      <c r="H196" s="1"/>
      <c r="I196" s="1"/>
      <c r="J196" s="1"/>
      <c r="K196" s="1"/>
      <c r="L196" s="1"/>
      <c r="M196" s="35"/>
      <c r="N196" s="1"/>
      <c r="O196" s="1"/>
    </row>
    <row r="197" spans="4:15" ht="15" customHeight="1">
      <c r="D197" s="1"/>
      <c r="E197" s="1"/>
      <c r="F197" s="1"/>
      <c r="G197" s="1"/>
      <c r="H197" s="1"/>
      <c r="I197" s="1"/>
      <c r="J197" s="1"/>
      <c r="K197" s="1"/>
      <c r="L197" s="1"/>
      <c r="M197" s="35"/>
      <c r="N197" s="1"/>
      <c r="O197" s="1"/>
    </row>
    <row r="198" spans="4:15" ht="15" customHeight="1">
      <c r="D198" s="1"/>
      <c r="E198" s="1"/>
      <c r="F198" s="1"/>
      <c r="G198" s="1"/>
      <c r="H198" s="1"/>
      <c r="I198" s="1"/>
      <c r="J198" s="1"/>
      <c r="K198" s="1"/>
      <c r="L198" s="1"/>
      <c r="M198" s="35"/>
      <c r="N198" s="1"/>
      <c r="O198" s="1"/>
    </row>
    <row r="199" spans="4:15" ht="15" customHeight="1">
      <c r="D199" s="1"/>
      <c r="E199" s="1"/>
      <c r="F199" s="1"/>
      <c r="G199" s="1"/>
      <c r="H199" s="1"/>
      <c r="I199" s="1"/>
      <c r="J199" s="1"/>
      <c r="K199" s="1"/>
      <c r="L199" s="1"/>
      <c r="M199" s="35"/>
      <c r="N199" s="1"/>
      <c r="O199" s="1"/>
    </row>
    <row r="200" spans="4:15" ht="15" customHeight="1">
      <c r="D200" s="1"/>
      <c r="E200" s="1"/>
      <c r="F200" s="1"/>
      <c r="G200" s="1"/>
      <c r="H200" s="1"/>
      <c r="I200" s="1"/>
      <c r="J200" s="1"/>
      <c r="K200" s="1"/>
      <c r="L200" s="1"/>
      <c r="M200" s="35"/>
      <c r="N200" s="1"/>
      <c r="O200" s="1"/>
    </row>
    <row r="201" spans="4:15" ht="15" customHeight="1">
      <c r="D201" s="1"/>
      <c r="E201" s="1"/>
      <c r="F201" s="1"/>
      <c r="G201" s="1"/>
      <c r="H201" s="1"/>
      <c r="I201" s="1"/>
      <c r="J201" s="1"/>
      <c r="K201" s="1"/>
      <c r="L201" s="1"/>
      <c r="M201" s="35"/>
      <c r="N201" s="1"/>
      <c r="O201" s="1"/>
    </row>
    <row r="202" spans="4:15" ht="15" customHeight="1">
      <c r="D202" s="1"/>
      <c r="E202" s="1"/>
      <c r="F202" s="1"/>
      <c r="G202" s="1"/>
      <c r="H202" s="1"/>
      <c r="I202" s="1"/>
      <c r="J202" s="1"/>
      <c r="K202" s="1"/>
      <c r="L202" s="1"/>
      <c r="M202" s="35"/>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35"/>
      <c r="N218" s="1"/>
      <c r="O218" s="1"/>
    </row>
    <row r="219" spans="4:15" ht="15" customHeight="1">
      <c r="D219" s="1"/>
      <c r="H219" s="3"/>
      <c r="I219" s="3"/>
      <c r="J219" s="3"/>
      <c r="K219" s="3"/>
      <c r="L219" s="3"/>
      <c r="M219" s="35"/>
      <c r="N219" s="1"/>
      <c r="O219" s="1"/>
    </row>
    <row r="220" spans="4:15" ht="15" customHeight="1">
      <c r="D220" s="1"/>
      <c r="H220" s="1"/>
      <c r="I220" s="1"/>
      <c r="J220" s="1"/>
      <c r="K220" s="1"/>
      <c r="L220" s="1"/>
      <c r="M220" s="35"/>
      <c r="N220" s="1"/>
      <c r="O220" s="1"/>
    </row>
    <row r="221" spans="4:15" ht="15" customHeight="1">
      <c r="D221" s="1"/>
      <c r="H221" s="1"/>
      <c r="I221" s="1"/>
      <c r="J221" s="1"/>
      <c r="K221" s="1"/>
      <c r="L221" s="1"/>
      <c r="M221" s="35"/>
      <c r="N221" s="1"/>
      <c r="O221" s="1"/>
    </row>
    <row r="222" spans="4:15" ht="15" customHeight="1">
      <c r="D222" s="1"/>
      <c r="H222" s="1"/>
      <c r="I222" s="1"/>
      <c r="J222" s="1"/>
      <c r="K222" s="1"/>
      <c r="L222" s="1"/>
      <c r="M222" s="35"/>
      <c r="N222" s="1"/>
      <c r="O222" s="1"/>
    </row>
    <row r="223" spans="4:15" ht="15" customHeight="1">
      <c r="D223" s="1"/>
      <c r="H223" s="1"/>
      <c r="I223" s="1"/>
      <c r="J223" s="1"/>
      <c r="K223" s="1"/>
      <c r="L223" s="1"/>
      <c r="M223" s="35"/>
      <c r="N223" s="1"/>
      <c r="O223" s="1"/>
    </row>
    <row r="224" spans="4:15" ht="15" customHeight="1">
      <c r="D224" s="1"/>
      <c r="H224" s="1"/>
      <c r="I224" s="1"/>
      <c r="J224" s="1"/>
      <c r="K224" s="1"/>
      <c r="L224" s="1"/>
      <c r="M224" s="35"/>
      <c r="N224" s="1"/>
      <c r="O224" s="1"/>
    </row>
    <row r="225" spans="4:15" ht="15" customHeight="1">
      <c r="D225" s="1"/>
      <c r="H225" s="1"/>
      <c r="I225" s="1"/>
      <c r="J225" s="1"/>
      <c r="K225" s="1"/>
      <c r="L225" s="1"/>
      <c r="M225" s="35"/>
      <c r="N225" s="1"/>
      <c r="O225" s="1"/>
    </row>
    <row r="226" spans="4:15" ht="15" customHeight="1">
      <c r="D226" s="1"/>
      <c r="H226" s="1"/>
      <c r="I226" s="1"/>
      <c r="J226" s="1"/>
      <c r="K226" s="1"/>
      <c r="L226" s="1"/>
      <c r="M226" s="35"/>
      <c r="N226" s="1"/>
      <c r="O226" s="1"/>
    </row>
    <row r="227" spans="4:15" ht="15" customHeight="1">
      <c r="D227" s="1"/>
      <c r="H227" s="1"/>
      <c r="I227" s="1"/>
      <c r="J227" s="1"/>
      <c r="K227" s="1"/>
      <c r="L227" s="1"/>
      <c r="M227" s="35"/>
      <c r="N227" s="1"/>
      <c r="O227" s="1"/>
    </row>
    <row r="228" spans="4:15" ht="15" customHeight="1">
      <c r="D228" s="1"/>
      <c r="E228" s="3"/>
      <c r="F228" s="3"/>
      <c r="G228" s="3"/>
      <c r="H228" s="1"/>
      <c r="I228" s="1"/>
      <c r="J228" s="1"/>
      <c r="K228" s="1"/>
      <c r="L228" s="1"/>
      <c r="M228" s="35"/>
      <c r="N228" s="1"/>
      <c r="O228" s="1"/>
    </row>
    <row r="229" spans="4:15" ht="15" customHeight="1">
      <c r="D229" s="1"/>
      <c r="E229" s="3"/>
      <c r="F229" s="3"/>
      <c r="G229" s="3"/>
      <c r="H229" s="1"/>
      <c r="I229" s="1"/>
      <c r="J229" s="1"/>
      <c r="K229" s="1"/>
      <c r="L229" s="1"/>
      <c r="M229" s="35"/>
      <c r="N229" s="1"/>
      <c r="O229" s="1"/>
    </row>
    <row r="230" spans="4:15" ht="15" customHeight="1">
      <c r="D230" s="1"/>
      <c r="E230" s="1"/>
      <c r="F230" s="1"/>
      <c r="G230" s="1"/>
      <c r="H230" s="1"/>
      <c r="I230" s="1"/>
      <c r="J230" s="1"/>
      <c r="K230" s="1"/>
      <c r="L230" s="1"/>
      <c r="M230" s="35"/>
      <c r="N230" s="1"/>
      <c r="O230" s="1"/>
    </row>
    <row r="231" spans="4:15" ht="15" customHeight="1">
      <c r="D231" s="1"/>
      <c r="E231" s="1"/>
      <c r="F231" s="1"/>
      <c r="G231" s="1"/>
      <c r="H231" s="1"/>
      <c r="I231" s="1"/>
      <c r="J231" s="1"/>
      <c r="K231" s="1"/>
      <c r="L231" s="1"/>
      <c r="M231" s="35"/>
      <c r="N231" s="1"/>
      <c r="O231" s="1"/>
    </row>
    <row r="232" spans="4:15" ht="15" customHeight="1">
      <c r="D232" s="1"/>
      <c r="E232" s="1"/>
      <c r="F232" s="1"/>
      <c r="G232" s="1"/>
      <c r="H232" s="1"/>
      <c r="I232" s="1"/>
      <c r="J232" s="1"/>
      <c r="K232" s="1"/>
      <c r="L232" s="1"/>
      <c r="M232" s="35"/>
      <c r="N232" s="1"/>
      <c r="O232" s="1"/>
    </row>
    <row r="233" spans="4:15" ht="15" customHeight="1">
      <c r="D233" s="1"/>
      <c r="E233" s="1"/>
      <c r="F233" s="1"/>
      <c r="G233" s="1"/>
      <c r="H233" s="1"/>
      <c r="I233" s="1"/>
      <c r="J233" s="1"/>
      <c r="K233" s="1"/>
      <c r="L233" s="1"/>
      <c r="M233" s="35"/>
      <c r="N233" s="1"/>
      <c r="O233" s="1"/>
    </row>
    <row r="234" spans="4:15" ht="15" customHeight="1">
      <c r="D234" s="1"/>
      <c r="E234" s="1"/>
      <c r="F234" s="1"/>
      <c r="G234" s="1"/>
      <c r="H234" s="1"/>
      <c r="I234" s="1"/>
      <c r="J234" s="1"/>
      <c r="K234" s="1"/>
      <c r="L234" s="1"/>
      <c r="M234" s="35"/>
      <c r="N234" s="1"/>
      <c r="O234" s="1"/>
    </row>
    <row r="235" spans="4:15" ht="15" customHeight="1">
      <c r="D235" s="1"/>
      <c r="E235" s="1"/>
      <c r="F235" s="1"/>
      <c r="G235" s="1"/>
      <c r="H235" s="1"/>
      <c r="I235" s="1"/>
      <c r="J235" s="1"/>
      <c r="K235" s="1"/>
      <c r="L235" s="1"/>
      <c r="M235" s="35"/>
      <c r="N235" s="1"/>
      <c r="O235" s="1"/>
    </row>
    <row r="236" spans="4:15" ht="15" customHeight="1">
      <c r="D236" s="1"/>
      <c r="E236" s="1"/>
      <c r="F236" s="1"/>
      <c r="G236" s="1"/>
      <c r="H236" s="1"/>
      <c r="I236" s="1"/>
      <c r="J236" s="1"/>
      <c r="K236" s="1"/>
      <c r="L236" s="1"/>
      <c r="M236" s="35"/>
      <c r="N236" s="1"/>
      <c r="O236" s="1"/>
    </row>
    <row r="237" spans="4:15" ht="15" customHeight="1">
      <c r="D237" s="1"/>
      <c r="E237" s="1"/>
      <c r="F237" s="1"/>
      <c r="G237" s="1"/>
      <c r="H237" s="1"/>
      <c r="I237" s="1"/>
      <c r="J237" s="1"/>
      <c r="K237" s="1"/>
      <c r="L237" s="1"/>
      <c r="M237" s="35"/>
      <c r="N237" s="1"/>
      <c r="O237" s="1"/>
    </row>
    <row r="238" spans="4:15" ht="15" customHeight="1">
      <c r="D238" s="1"/>
      <c r="E238" s="1"/>
      <c r="F238" s="1"/>
      <c r="G238" s="1"/>
      <c r="H238" s="1"/>
      <c r="I238" s="1"/>
      <c r="J238" s="1"/>
      <c r="K238" s="1"/>
      <c r="L238" s="1"/>
      <c r="M238" s="35"/>
      <c r="N238" s="1"/>
      <c r="O238" s="1"/>
    </row>
    <row r="239" spans="4:15" ht="15" customHeight="1">
      <c r="D239" s="1"/>
      <c r="E239" s="1"/>
      <c r="F239" s="1"/>
      <c r="G239" s="1"/>
      <c r="H239" s="1"/>
      <c r="I239" s="1"/>
      <c r="J239" s="1"/>
      <c r="K239" s="1"/>
      <c r="L239" s="1"/>
      <c r="M239" s="35"/>
      <c r="N239" s="1"/>
      <c r="O239" s="1"/>
    </row>
    <row r="240" spans="4:15" ht="15" customHeight="1">
      <c r="D240" s="1"/>
      <c r="E240" s="1"/>
      <c r="F240" s="1"/>
      <c r="G240" s="1"/>
      <c r="H240" s="1"/>
      <c r="I240" s="1"/>
      <c r="J240" s="1"/>
      <c r="K240" s="1"/>
      <c r="L240" s="1"/>
      <c r="M240" s="35"/>
      <c r="N240" s="1"/>
      <c r="O240" s="1"/>
    </row>
    <row r="241" spans="4:15" ht="15" customHeight="1">
      <c r="D241" s="1"/>
      <c r="E241" s="1"/>
      <c r="F241" s="1"/>
      <c r="G241" s="1"/>
      <c r="H241" s="1"/>
      <c r="I241" s="1"/>
      <c r="J241" s="1"/>
      <c r="K241" s="1"/>
      <c r="L241" s="1"/>
      <c r="M241" s="35"/>
      <c r="N241" s="1"/>
      <c r="O241" s="1"/>
    </row>
    <row r="242" spans="4:15" ht="15" customHeight="1">
      <c r="D242" s="1"/>
      <c r="E242" s="1"/>
      <c r="F242" s="1"/>
      <c r="G242" s="1"/>
      <c r="H242" s="1"/>
      <c r="I242" s="1"/>
      <c r="J242" s="1"/>
      <c r="K242" s="1"/>
      <c r="L242" s="1"/>
      <c r="M242" s="35"/>
      <c r="N242" s="1"/>
      <c r="O242" s="1"/>
    </row>
    <row r="243" spans="4:15" ht="15" customHeight="1">
      <c r="D243" s="1"/>
      <c r="E243" s="1"/>
      <c r="F243" s="1"/>
      <c r="G243" s="1"/>
      <c r="H243" s="1"/>
      <c r="I243" s="1"/>
      <c r="J243" s="1"/>
      <c r="K243" s="1"/>
      <c r="L243" s="1"/>
      <c r="M243" s="35"/>
      <c r="N243" s="1"/>
      <c r="O243" s="1"/>
    </row>
    <row r="244" spans="4:15" ht="15" customHeight="1">
      <c r="D244" s="1"/>
      <c r="E244" s="1"/>
      <c r="F244" s="1"/>
      <c r="G244" s="1"/>
      <c r="H244" s="1"/>
      <c r="I244" s="1"/>
      <c r="J244" s="1"/>
      <c r="K244" s="1"/>
      <c r="L244" s="1"/>
      <c r="M244" s="35"/>
      <c r="N244" s="1"/>
      <c r="O244" s="1"/>
    </row>
    <row r="245" spans="4:15" ht="15" customHeight="1">
      <c r="D245" s="1"/>
      <c r="E245" s="1"/>
      <c r="F245" s="1"/>
      <c r="G245" s="1"/>
      <c r="H245" s="1"/>
      <c r="I245" s="1"/>
      <c r="J245" s="1"/>
      <c r="K245" s="1"/>
      <c r="L245" s="1"/>
      <c r="M245" s="35"/>
      <c r="N245" s="1"/>
      <c r="O245" s="1"/>
    </row>
    <row r="246" spans="4:15" ht="15" customHeight="1">
      <c r="D246" s="1"/>
      <c r="E246" s="1"/>
      <c r="F246" s="1"/>
      <c r="G246" s="1"/>
      <c r="H246" s="1"/>
      <c r="I246" s="1"/>
      <c r="J246" s="1"/>
      <c r="K246" s="1"/>
      <c r="L246" s="1"/>
      <c r="M246" s="35"/>
      <c r="N246" s="1"/>
      <c r="O246" s="1"/>
    </row>
    <row r="247" spans="4:15" ht="15" customHeight="1">
      <c r="D247" s="1"/>
      <c r="E247" s="1"/>
      <c r="F247" s="1"/>
      <c r="G247" s="1"/>
      <c r="H247" s="1"/>
      <c r="I247" s="1"/>
      <c r="J247" s="1"/>
      <c r="K247" s="1"/>
      <c r="L247" s="1"/>
      <c r="M247" s="35"/>
      <c r="N247" s="1"/>
      <c r="O247" s="1"/>
    </row>
    <row r="248" spans="4:15" ht="15" customHeight="1">
      <c r="D248" s="1"/>
      <c r="E248" s="1"/>
      <c r="F248" s="1"/>
      <c r="G248" s="1"/>
      <c r="H248" s="1"/>
      <c r="I248" s="1"/>
      <c r="J248" s="1"/>
      <c r="K248" s="1"/>
      <c r="L248" s="1"/>
      <c r="M248" s="35"/>
      <c r="N248" s="1"/>
      <c r="O248" s="1"/>
    </row>
    <row r="249" spans="4:15" ht="15" customHeight="1">
      <c r="D249" s="1"/>
      <c r="E249" s="1"/>
      <c r="F249" s="1"/>
      <c r="G249" s="1"/>
      <c r="H249" s="1"/>
      <c r="I249" s="1"/>
      <c r="J249" s="1"/>
      <c r="K249" s="1"/>
      <c r="L249" s="1"/>
      <c r="M249" s="35"/>
      <c r="N249" s="1"/>
      <c r="O249" s="1"/>
    </row>
    <row r="250" spans="4:15" ht="15" customHeight="1">
      <c r="D250" s="1"/>
      <c r="E250" s="1"/>
      <c r="F250" s="1"/>
      <c r="G250" s="1"/>
      <c r="H250" s="1"/>
      <c r="I250" s="1"/>
      <c r="J250" s="1"/>
      <c r="K250" s="1"/>
      <c r="L250" s="1"/>
      <c r="M250" s="35"/>
      <c r="N250" s="1"/>
      <c r="O250" s="1"/>
    </row>
    <row r="251" spans="4:15" ht="15" customHeight="1">
      <c r="D251" s="1"/>
      <c r="E251" s="1"/>
      <c r="F251" s="1"/>
      <c r="G251" s="1"/>
      <c r="H251" s="1"/>
      <c r="I251" s="1"/>
      <c r="J251" s="1"/>
      <c r="K251" s="1"/>
      <c r="L251" s="1"/>
      <c r="M251" s="35"/>
      <c r="N251" s="1"/>
      <c r="O251" s="1"/>
    </row>
    <row r="252" spans="4:15" ht="15" customHeight="1">
      <c r="D252" s="1"/>
      <c r="E252" s="1"/>
      <c r="F252" s="1"/>
      <c r="G252" s="1"/>
      <c r="H252" s="1"/>
      <c r="I252" s="1"/>
      <c r="J252" s="1"/>
      <c r="K252" s="1"/>
      <c r="L252" s="1"/>
      <c r="M252" s="35"/>
      <c r="N252" s="1"/>
      <c r="O252" s="1"/>
    </row>
    <row r="253" spans="4:15" ht="15" customHeight="1">
      <c r="D253" s="1"/>
      <c r="E253" s="1"/>
      <c r="F253" s="1"/>
      <c r="G253" s="1"/>
      <c r="H253" s="1"/>
      <c r="I253" s="1"/>
      <c r="J253" s="1"/>
      <c r="K253" s="1"/>
      <c r="L253" s="1"/>
      <c r="M253" s="35"/>
      <c r="N253" s="1"/>
      <c r="O253" s="1"/>
    </row>
    <row r="254" spans="4:15" ht="15" customHeight="1">
      <c r="D254" s="1"/>
      <c r="E254" s="1"/>
      <c r="F254" s="1"/>
      <c r="G254" s="1"/>
      <c r="H254" s="1"/>
      <c r="I254" s="1"/>
      <c r="J254" s="1"/>
      <c r="K254" s="1"/>
      <c r="L254" s="1"/>
      <c r="M254" s="35"/>
      <c r="N254" s="1"/>
      <c r="O254" s="1"/>
    </row>
    <row r="255" spans="4:15" ht="15" customHeight="1">
      <c r="D255" s="1"/>
      <c r="E255" s="1"/>
      <c r="F255" s="1"/>
      <c r="G255" s="1"/>
      <c r="H255" s="1"/>
      <c r="I255" s="1"/>
      <c r="J255" s="1"/>
      <c r="K255" s="1"/>
      <c r="L255" s="1"/>
      <c r="M255" s="35"/>
      <c r="N255" s="1"/>
      <c r="O255" s="1"/>
    </row>
    <row r="256" spans="4:15" ht="15" customHeight="1">
      <c r="D256" s="1"/>
      <c r="E256" s="1"/>
      <c r="F256" s="1"/>
      <c r="G256" s="1"/>
      <c r="H256" s="1"/>
      <c r="I256" s="1"/>
      <c r="J256" s="1"/>
      <c r="K256" s="1"/>
      <c r="L256" s="1"/>
      <c r="M256" s="35"/>
      <c r="N256" s="1"/>
      <c r="O256" s="1"/>
    </row>
    <row r="257" spans="4:15" ht="15" customHeight="1">
      <c r="D257" s="1"/>
      <c r="E257" s="1"/>
      <c r="F257" s="1"/>
      <c r="G257" s="1"/>
      <c r="H257" s="1"/>
      <c r="I257" s="1"/>
      <c r="J257" s="1"/>
      <c r="K257" s="1"/>
      <c r="L257" s="1"/>
      <c r="M257" s="35"/>
      <c r="N257" s="1"/>
      <c r="O257" s="1"/>
    </row>
    <row r="258" spans="4:15" ht="15" customHeight="1">
      <c r="D258" s="1"/>
      <c r="E258" s="1"/>
      <c r="F258" s="1"/>
      <c r="G258" s="1"/>
      <c r="H258" s="1"/>
      <c r="I258" s="1"/>
      <c r="J258" s="1"/>
      <c r="K258" s="1"/>
      <c r="L258" s="1"/>
      <c r="M258" s="35"/>
      <c r="N258" s="1"/>
      <c r="O258" s="1"/>
    </row>
    <row r="259" spans="4:15" ht="15" customHeight="1">
      <c r="D259" s="1"/>
      <c r="E259" s="1"/>
      <c r="F259" s="1"/>
      <c r="G259" s="1"/>
      <c r="H259" s="1"/>
      <c r="I259" s="1"/>
      <c r="J259" s="1"/>
      <c r="K259" s="1"/>
      <c r="L259" s="1"/>
      <c r="M259" s="35"/>
      <c r="N259" s="1"/>
      <c r="O259" s="1"/>
    </row>
    <row r="260" spans="4:15" ht="15" customHeight="1">
      <c r="D260" s="1"/>
      <c r="E260" s="1"/>
      <c r="F260" s="1"/>
      <c r="G260" s="1"/>
      <c r="H260" s="1"/>
      <c r="I260" s="1"/>
      <c r="J260" s="1"/>
      <c r="K260" s="1"/>
      <c r="L260" s="1"/>
      <c r="M260" s="35"/>
      <c r="N260" s="1"/>
      <c r="O260" s="1"/>
    </row>
    <row r="261" spans="4:15" ht="15" customHeight="1">
      <c r="D261" s="1"/>
      <c r="E261" s="1"/>
      <c r="F261" s="1"/>
      <c r="G261" s="1"/>
      <c r="H261" s="1"/>
      <c r="I261" s="1"/>
      <c r="J261" s="1"/>
      <c r="K261" s="1"/>
      <c r="L261" s="1"/>
      <c r="M261" s="35"/>
      <c r="N261" s="1"/>
      <c r="O261" s="1"/>
    </row>
    <row r="262" spans="4:15" ht="15" customHeight="1">
      <c r="D262" s="1"/>
      <c r="E262" s="1"/>
      <c r="F262" s="1"/>
      <c r="G262" s="1"/>
      <c r="H262" s="1"/>
      <c r="I262" s="1"/>
      <c r="J262" s="1"/>
      <c r="K262" s="1"/>
      <c r="L262" s="1"/>
      <c r="M262" s="35"/>
      <c r="N262" s="1"/>
      <c r="O262" s="1"/>
    </row>
    <row r="263" spans="4:15" ht="15" customHeight="1">
      <c r="D263" s="1"/>
      <c r="E263" s="1"/>
      <c r="F263" s="1"/>
      <c r="G263" s="1"/>
      <c r="H263" s="1"/>
      <c r="I263" s="1"/>
      <c r="J263" s="1"/>
      <c r="K263" s="1"/>
      <c r="L263" s="1"/>
      <c r="M263" s="35"/>
      <c r="N263" s="1"/>
      <c r="O263" s="1"/>
    </row>
    <row r="264" spans="4:15" ht="15" customHeight="1">
      <c r="D264" s="1"/>
      <c r="E264" s="1"/>
      <c r="F264" s="1"/>
      <c r="G264" s="1"/>
      <c r="H264" s="1"/>
      <c r="I264" s="1"/>
      <c r="J264" s="1"/>
      <c r="K264" s="1"/>
      <c r="L264" s="1"/>
      <c r="M264" s="35"/>
      <c r="N264" s="1"/>
      <c r="O264" s="1"/>
    </row>
    <row r="265" spans="4:15" ht="15" customHeight="1">
      <c r="D265" s="1"/>
      <c r="E265" s="1"/>
      <c r="F265" s="1"/>
      <c r="G265" s="1"/>
      <c r="H265" s="1"/>
      <c r="I265" s="1"/>
      <c r="J265" s="1"/>
      <c r="K265" s="1"/>
      <c r="L265" s="1"/>
      <c r="M265" s="35"/>
      <c r="N265" s="1"/>
      <c r="O265" s="1"/>
    </row>
    <row r="266" spans="4:15" ht="15" customHeight="1">
      <c r="D266" s="1"/>
      <c r="E266" s="1"/>
      <c r="F266" s="1"/>
      <c r="G266" s="1"/>
      <c r="H266" s="1"/>
      <c r="I266" s="1"/>
      <c r="J266" s="1"/>
      <c r="K266" s="1"/>
      <c r="L266" s="1"/>
      <c r="M266" s="35"/>
      <c r="N266" s="1"/>
      <c r="O266" s="1"/>
    </row>
    <row r="267" spans="4:15" ht="15" customHeight="1">
      <c r="D267" s="1"/>
      <c r="E267" s="1"/>
      <c r="F267" s="1"/>
      <c r="G267" s="1"/>
      <c r="H267" s="1"/>
      <c r="I267" s="1"/>
      <c r="J267" s="1"/>
      <c r="K267" s="1"/>
      <c r="L267" s="1"/>
      <c r="M267" s="35"/>
      <c r="N267" s="1"/>
      <c r="O267" s="1"/>
    </row>
    <row r="268" spans="4:15" ht="15" customHeight="1">
      <c r="D268" s="1"/>
      <c r="E268" s="1"/>
      <c r="F268" s="1"/>
      <c r="G268" s="1"/>
      <c r="H268" s="1"/>
      <c r="I268" s="1"/>
      <c r="J268" s="1"/>
      <c r="K268" s="1"/>
      <c r="L268" s="1"/>
      <c r="M268" s="35"/>
      <c r="N268" s="1"/>
      <c r="O268" s="1"/>
    </row>
    <row r="269" spans="4:15" ht="15" customHeight="1">
      <c r="D269" s="1"/>
      <c r="E269" s="1"/>
      <c r="F269" s="1"/>
      <c r="G269" s="1"/>
      <c r="H269" s="1"/>
      <c r="I269" s="1"/>
      <c r="J269" s="1"/>
      <c r="K269" s="1"/>
      <c r="L269" s="1"/>
      <c r="M269" s="35"/>
      <c r="N269" s="1"/>
      <c r="O269" s="1"/>
    </row>
    <row r="270" spans="4:15" ht="15" customHeight="1">
      <c r="D270" s="1"/>
      <c r="E270" s="1"/>
      <c r="F270" s="1"/>
      <c r="G270" s="1"/>
      <c r="H270" s="1"/>
      <c r="I270" s="1"/>
      <c r="J270" s="1"/>
      <c r="K270" s="1"/>
      <c r="L270" s="1"/>
      <c r="M270" s="35"/>
      <c r="N270" s="1"/>
      <c r="O270" s="1"/>
    </row>
    <row r="271" spans="4:15" ht="15" customHeight="1">
      <c r="D271" s="1"/>
      <c r="E271" s="1"/>
      <c r="F271" s="1"/>
      <c r="G271" s="1"/>
      <c r="H271" s="1"/>
      <c r="I271" s="1"/>
      <c r="J271" s="1"/>
      <c r="K271" s="1"/>
      <c r="L271" s="1"/>
      <c r="M271" s="35"/>
      <c r="N271" s="1"/>
      <c r="O271" s="1"/>
    </row>
    <row r="272" spans="4:15" ht="15" customHeight="1">
      <c r="D272" s="1"/>
      <c r="E272" s="1"/>
      <c r="F272" s="1"/>
      <c r="G272" s="1"/>
      <c r="H272" s="1"/>
      <c r="I272" s="1"/>
      <c r="J272" s="1"/>
      <c r="K272" s="1"/>
      <c r="L272" s="1"/>
      <c r="M272" s="35"/>
      <c r="N272" s="1"/>
      <c r="O272" s="1"/>
    </row>
    <row r="273" spans="4:15" ht="15" customHeight="1">
      <c r="D273" s="1"/>
      <c r="E273" s="1"/>
      <c r="F273" s="1"/>
      <c r="G273" s="1"/>
      <c r="H273" s="1"/>
      <c r="I273" s="1"/>
      <c r="J273" s="1"/>
      <c r="K273" s="1"/>
      <c r="L273" s="1"/>
      <c r="M273" s="35"/>
      <c r="N273" s="1"/>
      <c r="O273" s="1"/>
    </row>
    <row r="274" spans="4:15" ht="15" customHeight="1">
      <c r="D274" s="1"/>
      <c r="E274" s="1"/>
      <c r="F274" s="1"/>
      <c r="G274" s="1"/>
      <c r="H274" s="1"/>
      <c r="I274" s="1"/>
      <c r="J274" s="1"/>
      <c r="K274" s="1"/>
      <c r="L274" s="1"/>
      <c r="M274" s="35"/>
      <c r="N274" s="1"/>
      <c r="O274" s="1"/>
    </row>
    <row r="275" spans="4:15" ht="15" customHeight="1">
      <c r="D275" s="1"/>
      <c r="E275" s="1"/>
      <c r="F275" s="1"/>
      <c r="G275" s="1"/>
      <c r="H275" s="1"/>
      <c r="I275" s="1"/>
      <c r="J275" s="1"/>
      <c r="K275" s="1"/>
      <c r="L275" s="1"/>
      <c r="M275" s="35"/>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35"/>
      <c r="N283" s="1"/>
      <c r="O283" s="1"/>
    </row>
    <row r="284" spans="4:15" ht="15" customHeight="1">
      <c r="D284" s="4"/>
      <c r="E284" s="1"/>
      <c r="F284" s="1"/>
      <c r="G284" s="1"/>
      <c r="H284" s="3"/>
      <c r="I284" s="3"/>
      <c r="J284" s="3"/>
      <c r="K284" s="3"/>
      <c r="L284" s="3"/>
      <c r="M284" s="35"/>
      <c r="N284" s="1"/>
      <c r="O284" s="1"/>
    </row>
    <row r="285" spans="4:15" ht="15" customHeight="1">
      <c r="D285" s="1"/>
      <c r="E285" s="1"/>
      <c r="F285" s="1"/>
      <c r="G285" s="1"/>
      <c r="H285" s="1"/>
      <c r="I285" s="1"/>
      <c r="J285" s="1"/>
      <c r="K285" s="1"/>
      <c r="L285" s="1"/>
      <c r="M285" s="35"/>
      <c r="N285" s="1"/>
      <c r="O285" s="1"/>
    </row>
    <row r="286" spans="4:15" ht="15" customHeight="1">
      <c r="D286" s="1"/>
      <c r="H286" s="1"/>
      <c r="I286" s="1"/>
      <c r="J286" s="1"/>
      <c r="K286" s="1"/>
      <c r="L286" s="1"/>
      <c r="M286" s="35"/>
      <c r="N286" s="1"/>
      <c r="O286" s="1"/>
    </row>
    <row r="287" spans="4:15" ht="15" customHeight="1">
      <c r="D287" s="1"/>
      <c r="H287" s="1"/>
      <c r="I287" s="1"/>
      <c r="J287" s="1"/>
      <c r="K287" s="1"/>
      <c r="L287" s="1"/>
      <c r="M287" s="35"/>
      <c r="N287" s="1"/>
      <c r="O287" s="1"/>
    </row>
    <row r="288" spans="4:15" ht="15" customHeight="1">
      <c r="D288" s="1"/>
      <c r="H288" s="1"/>
      <c r="I288" s="1"/>
      <c r="J288" s="1"/>
      <c r="K288" s="1"/>
      <c r="L288" s="1"/>
      <c r="M288" s="35"/>
      <c r="N288" s="1"/>
      <c r="O288" s="1"/>
    </row>
    <row r="289" spans="4:15" ht="15" customHeight="1">
      <c r="D289" s="1"/>
      <c r="H289" s="1"/>
      <c r="I289" s="1"/>
      <c r="J289" s="1"/>
      <c r="K289" s="1"/>
      <c r="L289" s="1"/>
      <c r="M289" s="35"/>
      <c r="N289" s="1"/>
      <c r="O289" s="1"/>
    </row>
    <row r="290" spans="4:15" ht="15" customHeight="1">
      <c r="D290" s="1"/>
      <c r="H290" s="1"/>
      <c r="I290" s="1"/>
      <c r="J290" s="1"/>
      <c r="K290" s="1"/>
      <c r="L290" s="1"/>
      <c r="M290" s="35"/>
      <c r="N290" s="1"/>
      <c r="O290" s="1"/>
    </row>
    <row r="291" spans="4:15" ht="15" customHeight="1">
      <c r="D291" s="1"/>
      <c r="H291" s="1"/>
      <c r="I291" s="1"/>
      <c r="J291" s="1"/>
      <c r="K291" s="1"/>
      <c r="L291" s="1"/>
      <c r="M291" s="35"/>
      <c r="N291" s="1"/>
      <c r="O291" s="1"/>
    </row>
    <row r="292" spans="4:15" ht="15" customHeight="1">
      <c r="D292" s="1"/>
      <c r="H292" s="1"/>
      <c r="I292" s="1"/>
      <c r="J292" s="1"/>
      <c r="K292" s="1"/>
      <c r="L292" s="1"/>
      <c r="M292" s="35"/>
      <c r="N292" s="1"/>
      <c r="O292" s="1"/>
    </row>
    <row r="293" spans="4:15" ht="15" customHeight="1">
      <c r="D293" s="1"/>
      <c r="E293" s="3"/>
      <c r="F293" s="3"/>
      <c r="G293" s="3"/>
      <c r="H293" s="1"/>
      <c r="I293" s="1"/>
      <c r="J293" s="1"/>
      <c r="K293" s="1"/>
      <c r="L293" s="1"/>
      <c r="M293" s="35"/>
      <c r="N293" s="1"/>
      <c r="O293" s="1"/>
    </row>
    <row r="294" spans="4:15" ht="15" customHeight="1">
      <c r="D294" s="1"/>
      <c r="E294" s="3"/>
      <c r="F294" s="3"/>
      <c r="G294" s="3"/>
      <c r="H294" s="1"/>
      <c r="I294" s="1"/>
      <c r="J294" s="1"/>
      <c r="K294" s="1"/>
      <c r="L294" s="1"/>
      <c r="M294" s="35"/>
      <c r="N294" s="1"/>
      <c r="O294" s="1"/>
    </row>
    <row r="295" spans="4:15" ht="15" customHeight="1">
      <c r="D295" s="1"/>
      <c r="E295" s="1"/>
      <c r="F295" s="1"/>
      <c r="G295" s="1"/>
      <c r="H295" s="1"/>
      <c r="I295" s="1"/>
      <c r="J295" s="1"/>
      <c r="K295" s="1"/>
      <c r="L295" s="1"/>
      <c r="M295" s="35"/>
      <c r="N295" s="1"/>
      <c r="O295" s="1"/>
    </row>
    <row r="296" spans="4:15" ht="15" customHeight="1">
      <c r="D296" s="1"/>
      <c r="E296" s="1"/>
      <c r="F296" s="1"/>
      <c r="G296" s="1"/>
      <c r="H296" s="1"/>
      <c r="I296" s="1"/>
      <c r="J296" s="1"/>
      <c r="K296" s="1"/>
      <c r="L296" s="1"/>
      <c r="M296" s="35"/>
      <c r="N296" s="1"/>
      <c r="O296" s="1"/>
    </row>
    <row r="297" spans="4:15" ht="15" customHeight="1">
      <c r="D297" s="1"/>
      <c r="E297" s="1"/>
      <c r="F297" s="1"/>
      <c r="G297" s="1"/>
      <c r="H297" s="1"/>
      <c r="I297" s="1"/>
      <c r="J297" s="1"/>
      <c r="K297" s="1"/>
      <c r="L297" s="1"/>
      <c r="M297" s="35"/>
      <c r="N297" s="1"/>
      <c r="O297" s="1"/>
    </row>
    <row r="298" spans="4:15" ht="15" customHeight="1">
      <c r="D298" s="1"/>
      <c r="E298" s="1"/>
      <c r="F298" s="1"/>
      <c r="G298" s="1"/>
      <c r="H298" s="1"/>
      <c r="I298" s="1"/>
      <c r="J298" s="1"/>
      <c r="K298" s="1"/>
      <c r="L298" s="1"/>
      <c r="M298" s="35"/>
      <c r="N298" s="1"/>
      <c r="O298" s="1"/>
    </row>
    <row r="299" spans="4:15" ht="15" customHeight="1">
      <c r="D299" s="1"/>
      <c r="E299" s="1"/>
      <c r="F299" s="1"/>
      <c r="G299" s="1"/>
      <c r="H299" s="1"/>
      <c r="I299" s="1"/>
      <c r="J299" s="1"/>
      <c r="K299" s="1"/>
      <c r="L299" s="1"/>
      <c r="M299" s="35"/>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N62:O62"/>
    <mergeCell ref="B51:C51"/>
    <mergeCell ref="F51:G51"/>
    <mergeCell ref="J51:K51"/>
    <mergeCell ref="N51:O51"/>
    <mergeCell ref="B52:C52"/>
    <mergeCell ref="B53:C53"/>
    <mergeCell ref="F53:G53"/>
    <mergeCell ref="J53:K53"/>
    <mergeCell ref="N53:O53"/>
    <mergeCell ref="N57:O57"/>
    <mergeCell ref="N58:O58"/>
    <mergeCell ref="N59:O59"/>
    <mergeCell ref="N60:O60"/>
    <mergeCell ref="N61:O61"/>
    <mergeCell ref="B101:C101"/>
    <mergeCell ref="B97:C97"/>
    <mergeCell ref="B98:C98"/>
    <mergeCell ref="B99:C99"/>
    <mergeCell ref="N64:O64"/>
    <mergeCell ref="N66:O66"/>
    <mergeCell ref="B95:C95"/>
    <mergeCell ref="B96:C96"/>
  </mergeCells>
  <pageMargins left="0.2" right="0.2" top="0.5" bottom="0.5" header="0" footer="0"/>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E309"/>
  <sheetViews>
    <sheetView topLeftCell="A55" workbookViewId="0">
      <selection activeCell="I95" sqref="I95"/>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89</v>
      </c>
      <c r="B5" s="97" t="s">
        <v>36</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35</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IF(B12="E+",100,IF(B12="E",96,IF(B12="E-",89,IF(B12="S+",83,IF(B12="S",76,IF(B12="S-",73,IF(B12="N+",69,IF(B12="N",66,IF(B12="N-",63,IF(B12="U",59,0))))))))))</f>
        <v>0</v>
      </c>
      <c r="D12" s="15"/>
      <c r="E12" s="24" t="s">
        <v>63</v>
      </c>
      <c r="F12" s="25"/>
      <c r="G12" s="19">
        <f t="shared" ref="G12:G17" si="0">IF(F12="E+",100,IF(F12="E",96,IF(F12="E-",89,IF(F12="S+",83,IF(F12="S",76,IF(F12="S-",73,IF(F12="N+",69,IF(F12="N",66,IF(F12="N-",63,IF(F12="U",59,0))))))))))</f>
        <v>0</v>
      </c>
      <c r="H12" s="15"/>
      <c r="I12" s="24" t="s">
        <v>63</v>
      </c>
      <c r="J12" s="25"/>
      <c r="K12" s="19">
        <f t="shared" ref="K12:K17" si="1">IF(J12="E+",100,IF(J12="E",96,IF(J12="E-",89,IF(J12="S+",83,IF(J12="S",76,IF(J12="S-",73,IF(J12="N+",69,IF(J12="N",66,IF(J12="N-",63,IF(J12="U",59,0))))))))))</f>
        <v>0</v>
      </c>
      <c r="L12" s="15"/>
      <c r="M12" s="24" t="s">
        <v>63</v>
      </c>
      <c r="N12" s="25"/>
      <c r="O12" s="19">
        <f>IF(N12="E+",100,IF(N12="E",96,IF(N12="E-",89,IF(N12="S+",83,IF(N12="S",76,IF(N12="S-",73,IF(N12="N+",69,IF(N12="N",66,IF(N12="N-",63,IF(N12="U",59,0))))))))))</f>
        <v>0</v>
      </c>
    </row>
    <row r="13" spans="1:31" s="32" customFormat="1" ht="10" customHeight="1">
      <c r="A13" s="24" t="s">
        <v>62</v>
      </c>
      <c r="B13" s="25"/>
      <c r="C13" s="19">
        <f t="shared" ref="C13:C17" si="2">IF(B13="E+",100,IF(B13="E",96,IF(B13="E-",89,IF(B13="S+",83,IF(B13="S",76,IF(B13="S-",73,IF(B13="N+",69,IF(B13="N",66,IF(B13="N-",63,IF(B13="U",59,0))))))))))</f>
        <v>0</v>
      </c>
      <c r="D13" s="15"/>
      <c r="E13" s="24" t="s">
        <v>62</v>
      </c>
      <c r="F13" s="25"/>
      <c r="G13" s="19">
        <f t="shared" si="0"/>
        <v>0</v>
      </c>
      <c r="H13" s="15"/>
      <c r="I13" s="24" t="s">
        <v>62</v>
      </c>
      <c r="J13" s="25"/>
      <c r="K13" s="19">
        <f t="shared" si="1"/>
        <v>0</v>
      </c>
      <c r="L13" s="15"/>
      <c r="M13" s="24" t="s">
        <v>62</v>
      </c>
      <c r="N13" s="25"/>
      <c r="O13" s="19">
        <f>IF(N13="E+",100,IF(N13="E",96,IF(N13="E-",89,IF(N13="S+",83,IF(N13="S",76,IF(N13="S-",73,IF(N13="N+",69,IF(N13="N",66,IF(N13="N-",63,IF(N13="U",59,0))))))))))</f>
        <v>0</v>
      </c>
    </row>
    <row r="14" spans="1:31" s="32" customFormat="1" ht="10" customHeight="1">
      <c r="A14" s="24" t="s">
        <v>61</v>
      </c>
      <c r="B14" s="25"/>
      <c r="C14" s="19">
        <f t="shared" si="2"/>
        <v>0</v>
      </c>
      <c r="D14" s="15"/>
      <c r="E14" s="24" t="s">
        <v>61</v>
      </c>
      <c r="F14" s="25"/>
      <c r="G14" s="19">
        <f t="shared" si="0"/>
        <v>0</v>
      </c>
      <c r="H14" s="15"/>
      <c r="I14" s="24" t="s">
        <v>61</v>
      </c>
      <c r="J14" s="25"/>
      <c r="K14" s="19">
        <f t="shared" si="1"/>
        <v>0</v>
      </c>
      <c r="L14" s="15"/>
      <c r="M14" s="24" t="s">
        <v>61</v>
      </c>
      <c r="N14" s="25"/>
      <c r="O14" s="19">
        <f>IF(N14="E+",100,IF(N14="E",96,IF(N14="E-",89,IF(N14="S+",83,IF(N14="S",76,IF(N14="S-",73,IF(N14="N+",69,IF(N14="N",66,IF(N14="N-",63,IF(N14="U",59,0))))))))))</f>
        <v>0</v>
      </c>
    </row>
    <row r="15" spans="1:31" s="32" customFormat="1" ht="10" customHeight="1">
      <c r="A15" s="24" t="s">
        <v>60</v>
      </c>
      <c r="B15" s="25"/>
      <c r="C15" s="19">
        <f t="shared" si="2"/>
        <v>0</v>
      </c>
      <c r="D15" s="15"/>
      <c r="E15" s="24" t="s">
        <v>60</v>
      </c>
      <c r="F15" s="25"/>
      <c r="G15" s="19">
        <f t="shared" si="0"/>
        <v>0</v>
      </c>
      <c r="H15" s="15"/>
      <c r="I15" s="24" t="s">
        <v>60</v>
      </c>
      <c r="J15" s="25"/>
      <c r="K15" s="19">
        <f t="shared" si="1"/>
        <v>0</v>
      </c>
      <c r="L15" s="15"/>
      <c r="M15" s="24" t="s">
        <v>60</v>
      </c>
      <c r="N15" s="25"/>
      <c r="O15" s="19">
        <f>IF(N15="E+",100,IF(N15="E",96,IF(N15="E-",89,IF(N15="S+",83,IF(N15="S",76,IF(N15="S-",73,IF(N15="N+",69,IF(N15="N",66,IF(N15="N-",63,IF(N15="U",59,0))))))))))</f>
        <v>0</v>
      </c>
    </row>
    <row r="16" spans="1:31" s="32" customFormat="1" ht="10" customHeight="1">
      <c r="A16" s="24" t="s">
        <v>42</v>
      </c>
      <c r="B16" s="25"/>
      <c r="C16" s="19">
        <f t="shared" si="2"/>
        <v>0</v>
      </c>
      <c r="D16" s="15"/>
      <c r="E16" s="24" t="s">
        <v>42</v>
      </c>
      <c r="F16" s="25"/>
      <c r="G16" s="19">
        <f t="shared" si="0"/>
        <v>0</v>
      </c>
      <c r="H16" s="15"/>
      <c r="I16" s="24" t="s">
        <v>42</v>
      </c>
      <c r="J16" s="25"/>
      <c r="K16" s="19">
        <f t="shared" si="1"/>
        <v>0</v>
      </c>
      <c r="L16" s="15"/>
      <c r="M16" s="24" t="s">
        <v>42</v>
      </c>
      <c r="N16" s="25"/>
      <c r="O16" s="19">
        <f t="shared" ref="O16:O17" si="3">IF(N16="E+",100,IF(N16="E",96,IF(N16="E-",89,IF(N16="S+",83,IF(N16="S",76,IF(N16="S-",73,IF(N16="N+",69,IF(N16="N",66,IF(N16="N-",63,IF(N16="U",59,0))))))))))</f>
        <v>0</v>
      </c>
    </row>
    <row r="17" spans="1:15" s="32" customFormat="1" ht="10" customHeight="1">
      <c r="A17" s="24" t="s">
        <v>43</v>
      </c>
      <c r="B17" s="25"/>
      <c r="C17" s="19">
        <f t="shared" si="2"/>
        <v>0</v>
      </c>
      <c r="D17" s="15"/>
      <c r="E17" s="24" t="s">
        <v>43</v>
      </c>
      <c r="F17" s="25"/>
      <c r="G17" s="19">
        <f t="shared" si="0"/>
        <v>0</v>
      </c>
      <c r="H17" s="15"/>
      <c r="I17" s="24" t="s">
        <v>43</v>
      </c>
      <c r="J17" s="25"/>
      <c r="K17" s="19">
        <f t="shared" si="1"/>
        <v>0</v>
      </c>
      <c r="L17" s="15"/>
      <c r="M17" s="24" t="s">
        <v>43</v>
      </c>
      <c r="N17" s="25"/>
      <c r="O17" s="19">
        <f t="shared" si="3"/>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IF(B19="E+",100,IF(B19="E",96,IF(B19="E-",89,IF(B19="S+",83,IF(B19="S",76,IF(B19="S-",73,IF(B19="N+",69,IF(B19="N",66,IF(B19="N-",63,IF(B19="U",59,0))))))))))</f>
        <v>0</v>
      </c>
      <c r="D19" s="15"/>
      <c r="E19" s="24" t="s">
        <v>63</v>
      </c>
      <c r="F19" s="25"/>
      <c r="G19" s="19">
        <f t="shared" ref="G19:G24" si="5">IF(F19="E+",100,IF(F19="E",96,IF(F19="E-",89,IF(F19="S+",83,IF(F19="S",76,IF(F19="S-",73,IF(F19="N+",69,IF(F19="N",66,IF(F19="N-",63,IF(F19="U",59,0))))))))))</f>
        <v>0</v>
      </c>
      <c r="H19" s="15"/>
      <c r="I19" s="24" t="s">
        <v>63</v>
      </c>
      <c r="J19" s="25"/>
      <c r="K19" s="19">
        <f t="shared" ref="K19:K24" si="6">IF(J19="E+",100,IF(J19="E",96,IF(J19="E-",89,IF(J19="S+",83,IF(J19="S",76,IF(J19="S-",73,IF(J19="N+",69,IF(J19="N",66,IF(J19="N-",63,IF(J19="U",59,0))))))))))</f>
        <v>0</v>
      </c>
      <c r="L19" s="15"/>
      <c r="M19" s="24" t="s">
        <v>63</v>
      </c>
      <c r="N19" s="25"/>
      <c r="O19" s="19">
        <f t="shared" ref="O19:O24" si="7">IF(N19="E+",100,IF(N19="E",96,IF(N19="E-",89,IF(N19="S+",83,IF(N19="S",76,IF(N19="S-",73,IF(N19="N+",69,IF(N19="N",66,IF(N19="N-",63,IF(N19="U",59,0))))))))))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IF(B26="E+",100,IF(B26="E",96,IF(B26="E-",89,IF(B26="S+",83,IF(B26="S",76,IF(B26="S-",73,IF(B26="N+",69,IF(B26="N",66,IF(B26="N-",63,IF(B26="U",59,0))))))))))</f>
        <v>0</v>
      </c>
      <c r="D26" s="15"/>
      <c r="E26" s="24" t="s">
        <v>63</v>
      </c>
      <c r="F26" s="25"/>
      <c r="G26" s="19">
        <f t="shared" ref="G26:G31" si="9">IF(F26="E+",100,IF(F26="E",96,IF(F26="E-",89,IF(F26="S+",83,IF(F26="S",76,IF(F26="S-",73,IF(F26="N+",69,IF(F26="N",66,IF(F26="N-",63,IF(F26="U",59,0))))))))))</f>
        <v>0</v>
      </c>
      <c r="H26" s="15"/>
      <c r="I26" s="24" t="s">
        <v>63</v>
      </c>
      <c r="J26" s="25"/>
      <c r="K26" s="19">
        <f t="shared" ref="K26:K31" si="10">IF(J26="E+",100,IF(J26="E",96,IF(J26="E-",89,IF(J26="S+",83,IF(J26="S",76,IF(J26="S-",73,IF(J26="N+",69,IF(J26="N",66,IF(J26="N-",63,IF(J26="U",59,0))))))))))</f>
        <v>0</v>
      </c>
      <c r="L26" s="15"/>
      <c r="M26" s="24" t="s">
        <v>63</v>
      </c>
      <c r="N26" s="25"/>
      <c r="O26" s="19">
        <f t="shared" ref="O26:O31" si="11">IF(N26="E+",100,IF(N26="E",96,IF(N26="E-",89,IF(N26="S+",83,IF(N26="S",76,IF(N26="S-",73,IF(N26="N+",69,IF(N26="N",66,IF(N26="N-",63,IF(N26="U",59,0))))))))))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IF(B33="E+",100,IF(B33="E",96,IF(B33="E-",89,IF(B33="S+",83,IF(B33="S",76,IF(B33="S-",73,IF(B33="N+",69,IF(B33="N",66,IF(B33="N-",63,IF(B33="U",59,0))))))))))</f>
        <v>0</v>
      </c>
      <c r="D33" s="15"/>
      <c r="E33" s="24" t="s">
        <v>63</v>
      </c>
      <c r="F33" s="25"/>
      <c r="G33" s="19">
        <f t="shared" ref="G33:G38" si="13">IF(F33="E+",100,IF(F33="E",96,IF(F33="E-",89,IF(F33="S+",83,IF(F33="S",76,IF(F33="S-",73,IF(F33="N+",69,IF(F33="N",66,IF(F33="N-",63,IF(F33="U",59,0))))))))))</f>
        <v>0</v>
      </c>
      <c r="H33" s="15"/>
      <c r="I33" s="24" t="s">
        <v>63</v>
      </c>
      <c r="J33" s="25"/>
      <c r="K33" s="19">
        <f t="shared" ref="K33:K38" si="14">IF(J33="E+",100,IF(J33="E",96,IF(J33="E-",89,IF(J33="S+",83,IF(J33="S",76,IF(J33="S-",73,IF(J33="N+",69,IF(J33="N",66,IF(J33="N-",63,IF(J33="U",59,0))))))))))</f>
        <v>0</v>
      </c>
      <c r="L33" s="15"/>
      <c r="M33" s="24" t="s">
        <v>63</v>
      </c>
      <c r="N33" s="25"/>
      <c r="O33" s="19">
        <f t="shared" ref="O33:O38" si="15">IF(N33="E+",100,IF(N33="E",96,IF(N33="E-",89,IF(N33="S+",83,IF(N33="S",76,IF(N33="S-",73,IF(N33="N+",69,IF(N33="N",66,IF(N33="N-",63,IF(N33="U",59,0))))))))))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IF(B40="E+",100,IF(B40="E",96,IF(B40="E-",89,IF(B40="S+",83,IF(B40="S",76,IF(B40="S-",73,IF(B40="N+",69,IF(B40="N",66,IF(B40="N-",63,IF(B40="U",59,0))))))))))</f>
        <v>0</v>
      </c>
      <c r="D40" s="15"/>
      <c r="E40" s="24" t="s">
        <v>63</v>
      </c>
      <c r="F40" s="25"/>
      <c r="G40" s="19">
        <f t="shared" ref="G40:G45" si="17">IF(F40="E+",100,IF(F40="E",96,IF(F40="E-",89,IF(F40="S+",83,IF(F40="S",76,IF(F40="S-",73,IF(F40="N+",69,IF(F40="N",66,IF(F40="N-",63,IF(F40="U",59,0))))))))))</f>
        <v>0</v>
      </c>
      <c r="H40" s="15"/>
      <c r="I40" s="24" t="s">
        <v>63</v>
      </c>
      <c r="J40" s="25"/>
      <c r="K40" s="19">
        <f t="shared" ref="K40:K45" si="18">IF(J40="E+",100,IF(J40="E",96,IF(J40="E-",89,IF(J40="S+",83,IF(J40="S",76,IF(J40="S-",73,IF(J40="N+",69,IF(J40="N",66,IF(J40="N-",63,IF(J40="U",59,0))))))))))</f>
        <v>0</v>
      </c>
      <c r="L40" s="15"/>
      <c r="M40" s="24" t="s">
        <v>63</v>
      </c>
      <c r="N40" s="25"/>
      <c r="O40" s="19">
        <f t="shared" ref="O40:O45" si="19">IF(N40="E+",100,IF(N40="E",96,IF(N40="E-",89,IF(N40="S+",83,IF(N40="S",76,IF(N40="S-",73,IF(N40="N+",69,IF(N40="N",66,IF(N40="N-",63,IF(N40="U",59,0))))))))))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 t="shared" si="19"/>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si="19"/>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19"/>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25"/>
      <c r="C60" s="19">
        <f t="shared" ref="C60:C65" si="20">IF(B60="E+",100,IF(B60="E",96,IF(B60="E-",89,IF(B60="S+",83,IF(B60="S",76,IF(B60="S-",73,IF(B60="N+",69,IF(B60="N",66,IF(B60="N-",63,IF(B60="U",59,0))))))))))</f>
        <v>0</v>
      </c>
      <c r="D60" s="15"/>
      <c r="E60" s="24"/>
      <c r="F60" s="25"/>
      <c r="G60" s="19"/>
      <c r="H60" s="15"/>
      <c r="I60" s="15"/>
      <c r="J60" s="15"/>
      <c r="K60" s="15"/>
      <c r="L60" s="15"/>
      <c r="M60" s="13" t="s">
        <v>70</v>
      </c>
      <c r="N60" s="101" t="str">
        <f>N53</f>
        <v xml:space="preserve"> </v>
      </c>
      <c r="O60" s="101"/>
    </row>
    <row r="61" spans="1:15" s="32" customFormat="1" ht="10" customHeight="1">
      <c r="A61" s="24" t="s">
        <v>62</v>
      </c>
      <c r="B61" s="25"/>
      <c r="C61" s="19">
        <f t="shared" si="20"/>
        <v>0</v>
      </c>
      <c r="D61" s="15"/>
      <c r="E61" s="24"/>
      <c r="F61" s="25"/>
      <c r="G61" s="19"/>
      <c r="H61" s="15"/>
      <c r="I61" s="15"/>
      <c r="J61" s="15"/>
      <c r="K61" s="15"/>
      <c r="L61" s="15"/>
      <c r="M61" s="13" t="s">
        <v>59</v>
      </c>
      <c r="N61" s="100" t="str">
        <f>B101</f>
        <v xml:space="preserve"> </v>
      </c>
      <c r="O61" s="100"/>
    </row>
    <row r="62" spans="1:15" s="32" customFormat="1" ht="10" customHeight="1">
      <c r="A62" s="24" t="s">
        <v>61</v>
      </c>
      <c r="B62" s="25"/>
      <c r="C62" s="19">
        <f t="shared" si="20"/>
        <v>0</v>
      </c>
      <c r="D62" s="15"/>
      <c r="E62" s="24"/>
      <c r="F62" s="25"/>
      <c r="G62" s="19"/>
      <c r="H62" s="15"/>
      <c r="I62" s="15"/>
      <c r="J62" s="15"/>
      <c r="K62" s="15"/>
      <c r="L62" s="15"/>
      <c r="M62" s="13"/>
      <c r="N62" s="103"/>
      <c r="O62" s="103"/>
    </row>
    <row r="63" spans="1:15" s="32" customFormat="1" ht="10" customHeight="1">
      <c r="A63" s="24" t="s">
        <v>60</v>
      </c>
      <c r="B63" s="25"/>
      <c r="C63" s="19">
        <f t="shared" si="20"/>
        <v>0</v>
      </c>
      <c r="D63" s="15"/>
      <c r="E63" s="24"/>
      <c r="F63" s="25"/>
      <c r="G63" s="19"/>
      <c r="H63" s="15"/>
      <c r="I63" s="15"/>
      <c r="J63" s="15"/>
      <c r="K63" s="15"/>
      <c r="L63" s="15"/>
      <c r="M63" s="19"/>
      <c r="N63" s="15"/>
      <c r="O63" s="15"/>
    </row>
    <row r="64" spans="1:15" s="32" customFormat="1" ht="10" customHeight="1">
      <c r="A64" s="24" t="s">
        <v>42</v>
      </c>
      <c r="B64" s="25"/>
      <c r="C64" s="19">
        <f t="shared" si="20"/>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0"/>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1">IF(B67="E+",100,IF(B67="E",96,IF(B67="E-",89,IF(B67="S+",83,IF(B67="S",76,IF(B67="S-",73,IF(B67="N+",69,IF(B67="N",66,IF(B67="N-",63,IF(B67="U",59,0))))))))))</f>
        <v>0</v>
      </c>
      <c r="D67" s="15"/>
      <c r="E67" s="24"/>
      <c r="F67" s="25"/>
      <c r="G67" s="19"/>
      <c r="H67" s="15"/>
      <c r="I67" s="15"/>
      <c r="J67" s="15"/>
      <c r="K67" s="15"/>
      <c r="L67" s="15"/>
      <c r="M67" s="19"/>
      <c r="N67" s="15"/>
      <c r="O67" s="15"/>
    </row>
    <row r="68" spans="1:15" s="32" customFormat="1" ht="10" customHeight="1">
      <c r="A68" s="24" t="s">
        <v>62</v>
      </c>
      <c r="B68" s="25"/>
      <c r="C68" s="19">
        <f t="shared" si="21"/>
        <v>0</v>
      </c>
      <c r="D68" s="15"/>
      <c r="E68" s="24"/>
      <c r="F68" s="25"/>
      <c r="G68" s="19"/>
      <c r="H68" s="15"/>
      <c r="I68" s="15"/>
      <c r="J68" s="15"/>
      <c r="K68" s="15"/>
      <c r="L68" s="15"/>
      <c r="M68" s="19"/>
      <c r="N68" s="15"/>
      <c r="O68" s="15"/>
    </row>
    <row r="69" spans="1:15" s="32" customFormat="1" ht="10" customHeight="1">
      <c r="A69" s="24" t="s">
        <v>61</v>
      </c>
      <c r="B69" s="25"/>
      <c r="C69" s="19">
        <f t="shared" si="21"/>
        <v>0</v>
      </c>
      <c r="D69" s="15"/>
      <c r="E69" s="24"/>
      <c r="F69" s="25"/>
      <c r="G69" s="19"/>
      <c r="H69" s="15"/>
      <c r="I69" s="15"/>
      <c r="J69" s="15"/>
      <c r="K69" s="15"/>
      <c r="L69" s="15"/>
      <c r="M69" s="19"/>
      <c r="N69" s="15"/>
      <c r="O69" s="15"/>
    </row>
    <row r="70" spans="1:15" s="32" customFormat="1" ht="10" customHeight="1">
      <c r="A70" s="24" t="s">
        <v>60</v>
      </c>
      <c r="B70" s="25"/>
      <c r="C70" s="19">
        <f t="shared" si="21"/>
        <v>0</v>
      </c>
      <c r="D70" s="15"/>
      <c r="E70" s="24"/>
      <c r="F70" s="25"/>
      <c r="G70" s="19"/>
      <c r="H70" s="15"/>
      <c r="I70" s="15"/>
      <c r="J70" s="15"/>
      <c r="K70" s="15"/>
      <c r="L70" s="15"/>
      <c r="M70" s="19"/>
      <c r="N70" s="15"/>
      <c r="O70" s="15"/>
    </row>
    <row r="71" spans="1:15" s="32" customFormat="1" ht="10" customHeight="1">
      <c r="A71" s="24" t="s">
        <v>42</v>
      </c>
      <c r="B71" s="25"/>
      <c r="C71" s="19">
        <f t="shared" si="21"/>
        <v>0</v>
      </c>
      <c r="D71" s="15"/>
      <c r="E71" s="24"/>
      <c r="F71" s="25"/>
      <c r="G71" s="19"/>
      <c r="H71" s="15"/>
      <c r="I71" s="15"/>
      <c r="J71" s="15"/>
      <c r="K71" s="15"/>
      <c r="L71" s="15"/>
      <c r="M71" s="19"/>
      <c r="N71" s="15"/>
      <c r="O71" s="15"/>
    </row>
    <row r="72" spans="1:15" s="32" customFormat="1" ht="10" customHeight="1">
      <c r="A72" s="24" t="s">
        <v>43</v>
      </c>
      <c r="B72" s="25"/>
      <c r="C72" s="19">
        <f t="shared" si="21"/>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2">IF(B74="E+",100,IF(B74="E",96,IF(B74="E-",89,IF(B74="S+",83,IF(B74="S",76,IF(B74="S-",73,IF(B74="N+",69,IF(B74="N",66,IF(B74="N-",63,IF(B74="U",59,0))))))))))</f>
        <v>0</v>
      </c>
      <c r="D74" s="15"/>
      <c r="E74" s="24"/>
      <c r="F74" s="25"/>
      <c r="G74" s="19"/>
      <c r="H74" s="15"/>
      <c r="I74" s="15"/>
      <c r="J74" s="15"/>
      <c r="K74" s="15"/>
      <c r="L74" s="15"/>
      <c r="M74" s="19"/>
      <c r="N74" s="15"/>
      <c r="O74" s="15"/>
    </row>
    <row r="75" spans="1:15" s="32" customFormat="1" ht="10" customHeight="1">
      <c r="A75" s="24" t="s">
        <v>62</v>
      </c>
      <c r="B75" s="25"/>
      <c r="C75" s="19">
        <f t="shared" si="22"/>
        <v>0</v>
      </c>
      <c r="D75" s="15"/>
      <c r="E75" s="24"/>
      <c r="F75" s="25"/>
      <c r="G75" s="19"/>
      <c r="H75" s="15"/>
      <c r="I75" s="15"/>
      <c r="J75" s="15"/>
      <c r="K75" s="15"/>
      <c r="L75" s="15"/>
      <c r="M75" s="19"/>
      <c r="N75" s="15"/>
      <c r="O75" s="15"/>
    </row>
    <row r="76" spans="1:15" s="32" customFormat="1" ht="10" customHeight="1">
      <c r="A76" s="24" t="s">
        <v>61</v>
      </c>
      <c r="B76" s="25"/>
      <c r="C76" s="19">
        <f t="shared" si="22"/>
        <v>0</v>
      </c>
      <c r="D76" s="15"/>
      <c r="E76" s="24"/>
      <c r="F76" s="25"/>
      <c r="G76" s="19"/>
      <c r="H76" s="15"/>
      <c r="I76" s="15"/>
      <c r="J76" s="15"/>
      <c r="K76" s="15"/>
      <c r="L76" s="15"/>
      <c r="M76" s="19"/>
      <c r="N76" s="15"/>
      <c r="O76" s="15"/>
    </row>
    <row r="77" spans="1:15" s="32" customFormat="1" ht="10" customHeight="1">
      <c r="A77" s="24" t="s">
        <v>60</v>
      </c>
      <c r="B77" s="25"/>
      <c r="C77" s="19">
        <f t="shared" si="22"/>
        <v>0</v>
      </c>
      <c r="D77" s="15"/>
      <c r="E77" s="24"/>
      <c r="F77" s="25"/>
      <c r="G77" s="19"/>
      <c r="H77" s="15"/>
      <c r="I77" s="15"/>
      <c r="J77" s="15"/>
      <c r="K77" s="15"/>
      <c r="L77" s="15"/>
      <c r="M77" s="19"/>
      <c r="N77" s="15"/>
      <c r="O77" s="15"/>
    </row>
    <row r="78" spans="1:15" s="32" customFormat="1" ht="10" customHeight="1">
      <c r="A78" s="24" t="s">
        <v>42</v>
      </c>
      <c r="B78" s="25"/>
      <c r="C78" s="19">
        <f t="shared" si="22"/>
        <v>0</v>
      </c>
      <c r="D78" s="15"/>
      <c r="E78" s="24"/>
      <c r="F78" s="25"/>
      <c r="G78" s="19"/>
      <c r="H78" s="15"/>
      <c r="I78" s="15"/>
      <c r="J78" s="15"/>
      <c r="K78" s="15"/>
      <c r="L78" s="15"/>
      <c r="M78" s="15"/>
      <c r="N78" s="15"/>
      <c r="O78" s="15"/>
    </row>
    <row r="79" spans="1:15" s="32" customFormat="1" ht="10" customHeight="1">
      <c r="A79" s="24" t="s">
        <v>43</v>
      </c>
      <c r="B79" s="25"/>
      <c r="C79" s="19">
        <f t="shared" si="22"/>
        <v>0</v>
      </c>
      <c r="D79" s="15"/>
      <c r="E79" s="24"/>
      <c r="F79" s="25"/>
      <c r="G79" s="19"/>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25"/>
      <c r="C81" s="19">
        <f t="shared" ref="C81:C86" si="23">IF(B81="E+",100,IF(B81="E",96,IF(B81="E-",89,IF(B81="S+",83,IF(B81="S",76,IF(B81="S-",73,IF(B81="N+",69,IF(B81="N",66,IF(B81="N-",63,IF(B81="U",59,0))))))))))</f>
        <v>0</v>
      </c>
      <c r="D81" s="15"/>
      <c r="E81" s="24"/>
      <c r="F81" s="25"/>
      <c r="G81" s="19"/>
      <c r="H81" s="15"/>
      <c r="I81" s="15"/>
      <c r="J81" s="15"/>
      <c r="K81" s="15"/>
      <c r="L81" s="15"/>
      <c r="M81" s="15"/>
      <c r="N81" s="15"/>
      <c r="O81" s="15"/>
    </row>
    <row r="82" spans="1:15" s="32" customFormat="1" ht="10" customHeight="1">
      <c r="A82" s="24" t="s">
        <v>62</v>
      </c>
      <c r="B82" s="25"/>
      <c r="C82" s="19">
        <f t="shared" si="23"/>
        <v>0</v>
      </c>
      <c r="D82" s="15"/>
      <c r="E82" s="24"/>
      <c r="F82" s="25"/>
      <c r="G82" s="19"/>
      <c r="H82" s="15"/>
      <c r="I82" s="15"/>
      <c r="J82" s="15"/>
      <c r="K82" s="15"/>
      <c r="L82" s="15"/>
      <c r="M82" s="15"/>
      <c r="N82" s="15"/>
      <c r="O82" s="15"/>
    </row>
    <row r="83" spans="1:15" s="32" customFormat="1" ht="10" customHeight="1">
      <c r="A83" s="24" t="s">
        <v>61</v>
      </c>
      <c r="B83" s="25"/>
      <c r="C83" s="19">
        <f t="shared" si="23"/>
        <v>0</v>
      </c>
      <c r="D83" s="15"/>
      <c r="E83" s="24"/>
      <c r="F83" s="25"/>
      <c r="G83" s="19"/>
      <c r="H83" s="15"/>
      <c r="I83" s="15"/>
      <c r="J83" s="15"/>
      <c r="K83" s="15"/>
      <c r="L83" s="15"/>
      <c r="M83" s="15"/>
      <c r="N83" s="15"/>
      <c r="O83" s="15"/>
    </row>
    <row r="84" spans="1:15" s="32" customFormat="1" ht="10" customHeight="1">
      <c r="A84" s="24" t="s">
        <v>60</v>
      </c>
      <c r="B84" s="25"/>
      <c r="C84" s="19">
        <f t="shared" si="23"/>
        <v>0</v>
      </c>
      <c r="D84" s="15"/>
      <c r="E84" s="24"/>
      <c r="F84" s="25"/>
      <c r="G84" s="19"/>
      <c r="H84" s="15"/>
      <c r="I84" s="15"/>
      <c r="J84" s="15"/>
      <c r="K84" s="15"/>
      <c r="L84" s="15"/>
      <c r="M84" s="15"/>
      <c r="N84" s="15"/>
      <c r="O84" s="15"/>
    </row>
    <row r="85" spans="1:15" s="32" customFormat="1" ht="10" customHeight="1">
      <c r="A85" s="24" t="s">
        <v>42</v>
      </c>
      <c r="B85" s="25"/>
      <c r="C85" s="19">
        <f t="shared" si="23"/>
        <v>0</v>
      </c>
      <c r="D85" s="15"/>
      <c r="E85" s="24"/>
      <c r="F85" s="25"/>
      <c r="G85" s="19"/>
      <c r="H85" s="15"/>
      <c r="I85" s="15"/>
      <c r="J85" s="15"/>
      <c r="K85" s="15"/>
      <c r="L85" s="15"/>
      <c r="M85" s="15"/>
      <c r="N85" s="15"/>
      <c r="O85" s="15"/>
    </row>
    <row r="86" spans="1:15" s="32" customFormat="1" ht="10" customHeight="1">
      <c r="A86" s="24" t="s">
        <v>43</v>
      </c>
      <c r="B86" s="25"/>
      <c r="C86" s="19">
        <f t="shared" si="23"/>
        <v>0</v>
      </c>
      <c r="D86" s="15"/>
      <c r="E86" s="24"/>
      <c r="F86" s="25"/>
      <c r="G86" s="19"/>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25"/>
      <c r="C88" s="19">
        <f t="shared" ref="C88:C93" si="24">IF(B88="E+",100,IF(B88="E",96,IF(B88="E-",89,IF(B88="S+",83,IF(B88="S",76,IF(B88="S-",73,IF(B88="N+",69,IF(B88="N",66,IF(B88="N-",63,IF(B88="U",59,0))))))))))</f>
        <v>0</v>
      </c>
      <c r="D88" s="15"/>
      <c r="E88" s="24"/>
      <c r="F88" s="25"/>
      <c r="G88" s="19"/>
      <c r="H88" s="15"/>
      <c r="I88" s="15"/>
      <c r="J88" s="15"/>
      <c r="K88" s="15"/>
      <c r="L88" s="15"/>
      <c r="M88" s="19"/>
      <c r="N88" s="15"/>
      <c r="O88" s="15"/>
    </row>
    <row r="89" spans="1:15" s="32" customFormat="1" ht="10" customHeight="1">
      <c r="A89" s="24" t="s">
        <v>62</v>
      </c>
      <c r="B89" s="25"/>
      <c r="C89" s="19">
        <f t="shared" si="24"/>
        <v>0</v>
      </c>
      <c r="D89" s="15"/>
      <c r="E89" s="24"/>
      <c r="F89" s="25"/>
      <c r="G89" s="19"/>
      <c r="H89" s="15"/>
      <c r="I89" s="15"/>
      <c r="J89" s="15"/>
      <c r="K89" s="15"/>
      <c r="L89" s="15"/>
      <c r="M89" s="19"/>
      <c r="N89" s="15"/>
      <c r="O89" s="15"/>
    </row>
    <row r="90" spans="1:15" s="32" customFormat="1" ht="10" customHeight="1">
      <c r="A90" s="24" t="s">
        <v>61</v>
      </c>
      <c r="B90" s="25"/>
      <c r="C90" s="19">
        <f t="shared" si="24"/>
        <v>0</v>
      </c>
      <c r="D90" s="15"/>
      <c r="E90" s="24"/>
      <c r="F90" s="25"/>
      <c r="G90" s="19"/>
      <c r="H90" s="15"/>
      <c r="I90" s="15"/>
      <c r="J90" s="15"/>
      <c r="K90" s="15"/>
      <c r="L90" s="15"/>
      <c r="M90" s="19"/>
      <c r="N90" s="15"/>
      <c r="O90" s="15"/>
    </row>
    <row r="91" spans="1:15" s="32" customFormat="1" ht="10" customHeight="1">
      <c r="A91" s="24" t="s">
        <v>60</v>
      </c>
      <c r="B91" s="25"/>
      <c r="C91" s="19">
        <f t="shared" si="24"/>
        <v>0</v>
      </c>
      <c r="D91" s="15"/>
      <c r="E91" s="24"/>
      <c r="F91" s="25"/>
      <c r="G91" s="19"/>
      <c r="H91" s="15"/>
      <c r="I91" s="15"/>
      <c r="J91" s="15"/>
      <c r="K91" s="15"/>
      <c r="L91" s="15"/>
      <c r="M91" s="19"/>
      <c r="N91" s="15"/>
      <c r="O91" s="15"/>
    </row>
    <row r="92" spans="1:15" s="32" customFormat="1" ht="10" customHeight="1">
      <c r="A92" s="24" t="s">
        <v>42</v>
      </c>
      <c r="B92" s="25"/>
      <c r="C92" s="19">
        <f t="shared" si="24"/>
        <v>0</v>
      </c>
      <c r="D92" s="15"/>
      <c r="E92" s="24"/>
      <c r="F92" s="25"/>
      <c r="G92" s="19"/>
      <c r="H92" s="15"/>
      <c r="I92" s="15"/>
      <c r="J92" s="15"/>
      <c r="K92" s="15"/>
      <c r="L92" s="15"/>
      <c r="M92" s="19"/>
      <c r="N92" s="15"/>
      <c r="O92" s="15"/>
    </row>
    <row r="93" spans="1:15" s="32" customFormat="1" ht="10" customHeight="1">
      <c r="A93" s="24" t="s">
        <v>43</v>
      </c>
      <c r="B93" s="25"/>
      <c r="C93" s="19">
        <f t="shared" si="24"/>
        <v>0</v>
      </c>
      <c r="D93" s="15"/>
      <c r="E93" s="24"/>
      <c r="F93" s="25"/>
      <c r="G93" s="19"/>
      <c r="H93" s="15"/>
      <c r="I93" s="15"/>
      <c r="J93" s="15"/>
      <c r="K93" s="15"/>
      <c r="L93" s="15"/>
      <c r="M93" s="19"/>
      <c r="N93" s="15"/>
      <c r="O93" s="15"/>
    </row>
    <row r="94" spans="1:15" s="32" customFormat="1" ht="10" customHeight="1">
      <c r="A94" s="15"/>
      <c r="B94" s="15"/>
      <c r="C94" s="15"/>
      <c r="D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M108" s="2"/>
      <c r="N108" s="1"/>
      <c r="O108" s="1"/>
    </row>
    <row r="109" spans="1:15" ht="12" customHeight="1">
      <c r="E109" s="1"/>
      <c r="F109" s="1"/>
      <c r="G109" s="1"/>
      <c r="M109" s="2"/>
      <c r="N109" s="1"/>
      <c r="O109" s="1"/>
    </row>
    <row r="110" spans="1:15" ht="12" customHeight="1">
      <c r="E110" s="1"/>
      <c r="F110" s="1"/>
      <c r="G110" s="1"/>
      <c r="M110" s="2"/>
      <c r="N110" s="1"/>
      <c r="O110" s="1"/>
    </row>
    <row r="111" spans="1:15" ht="12" customHeight="1">
      <c r="E111" s="1"/>
      <c r="F111" s="1"/>
      <c r="G111" s="1"/>
      <c r="M111" s="2"/>
      <c r="N111" s="1"/>
      <c r="O111" s="1"/>
    </row>
    <row r="112" spans="1:15" ht="12" customHeight="1">
      <c r="E112" s="1"/>
      <c r="F112" s="1"/>
      <c r="G112" s="1"/>
      <c r="M112" s="2"/>
      <c r="N112" s="1"/>
      <c r="O112" s="1"/>
    </row>
    <row r="113" spans="1:15" ht="12" customHeight="1">
      <c r="E113" s="1"/>
      <c r="F113" s="1"/>
      <c r="G113" s="1"/>
      <c r="N113" s="1"/>
      <c r="O113" s="1"/>
    </row>
    <row r="114" spans="1:15" ht="12" customHeight="1">
      <c r="A114" s="7"/>
      <c r="B114" s="6"/>
      <c r="C114" s="5"/>
      <c r="D114" s="1"/>
      <c r="E114" s="1"/>
      <c r="F114" s="1"/>
      <c r="G114" s="1"/>
      <c r="N114" s="1"/>
      <c r="O114" s="1"/>
    </row>
    <row r="115" spans="1:15" ht="12" customHeight="1">
      <c r="A115" s="1"/>
      <c r="B115" s="1"/>
      <c r="C115" s="2"/>
      <c r="D115" s="1"/>
      <c r="E115" s="1"/>
      <c r="F115" s="1"/>
      <c r="G115" s="1"/>
      <c r="N115" s="1"/>
      <c r="O115" s="1"/>
    </row>
    <row r="116" spans="1:15" ht="12" customHeight="1">
      <c r="A116" s="1"/>
      <c r="B116" s="1"/>
      <c r="C116" s="2"/>
      <c r="D116" s="1"/>
      <c r="E116" s="1"/>
      <c r="F116" s="1"/>
      <c r="G116" s="1"/>
      <c r="N116" s="1"/>
      <c r="O116" s="1"/>
    </row>
    <row r="117" spans="1:15" ht="12" customHeight="1">
      <c r="A117" s="1"/>
      <c r="B117" s="1"/>
      <c r="C117" s="2"/>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2"/>
      <c r="N122" s="1"/>
      <c r="O122" s="1"/>
    </row>
    <row r="123" spans="1:15" ht="12" customHeight="1">
      <c r="H123" s="3"/>
      <c r="I123" s="3"/>
      <c r="J123" s="3"/>
      <c r="K123" s="3"/>
      <c r="L123" s="3"/>
      <c r="M123" s="2"/>
      <c r="N123" s="1"/>
      <c r="O123" s="1"/>
    </row>
    <row r="124" spans="1:15" ht="12" customHeight="1">
      <c r="H124" s="1"/>
      <c r="I124" s="1"/>
      <c r="J124" s="1"/>
      <c r="K124" s="1"/>
      <c r="L124" s="1"/>
      <c r="M124" s="2"/>
      <c r="N124" s="1"/>
      <c r="O124" s="1"/>
    </row>
    <row r="125" spans="1:15" ht="12" customHeight="1">
      <c r="H125" s="1"/>
      <c r="I125" s="1"/>
      <c r="J125" s="1"/>
      <c r="K125" s="1"/>
      <c r="L125" s="1"/>
      <c r="M125" s="2"/>
      <c r="N125" s="1"/>
      <c r="O125" s="1"/>
    </row>
    <row r="126" spans="1:15" ht="12" customHeight="1">
      <c r="H126" s="1"/>
      <c r="I126" s="1"/>
      <c r="J126" s="1"/>
      <c r="K126" s="1"/>
      <c r="L126" s="1"/>
      <c r="M126" s="2"/>
      <c r="N126" s="1"/>
      <c r="O126" s="1"/>
    </row>
    <row r="127" spans="1:15" ht="12" customHeight="1">
      <c r="H127" s="1"/>
      <c r="I127" s="1"/>
      <c r="J127" s="1"/>
      <c r="K127" s="1"/>
      <c r="L127" s="1"/>
      <c r="M127" s="2"/>
      <c r="N127" s="1"/>
      <c r="O127" s="1"/>
    </row>
    <row r="128" spans="1:15" ht="12" customHeight="1">
      <c r="H128" s="1"/>
      <c r="I128" s="1"/>
      <c r="J128" s="1"/>
      <c r="K128" s="1"/>
      <c r="L128" s="1"/>
      <c r="M128" s="2"/>
      <c r="N128" s="1"/>
      <c r="O128" s="1"/>
    </row>
    <row r="129" spans="4:15" ht="12" customHeight="1">
      <c r="D129" s="1"/>
      <c r="H129" s="1"/>
      <c r="I129" s="1"/>
      <c r="J129" s="1"/>
      <c r="K129" s="1"/>
      <c r="L129" s="1"/>
      <c r="M129" s="2"/>
      <c r="N129" s="1"/>
      <c r="O129" s="1"/>
    </row>
    <row r="130" spans="4:15" ht="12" customHeight="1">
      <c r="D130" s="1"/>
      <c r="H130" s="1"/>
      <c r="I130" s="1"/>
      <c r="J130" s="1"/>
      <c r="K130" s="1"/>
      <c r="L130" s="1"/>
      <c r="M130" s="2"/>
      <c r="N130" s="1"/>
      <c r="O130" s="1"/>
    </row>
    <row r="131" spans="4:15" ht="12" customHeight="1">
      <c r="D131" s="1"/>
      <c r="H131" s="1"/>
      <c r="I131" s="1"/>
      <c r="J131" s="1"/>
      <c r="K131" s="1"/>
      <c r="L131" s="1"/>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M137" s="2"/>
      <c r="N137" s="1"/>
      <c r="O137" s="1"/>
    </row>
    <row r="138" spans="4:15" ht="12" customHeight="1">
      <c r="D138" s="1"/>
      <c r="E138" s="1"/>
      <c r="F138" s="1"/>
      <c r="G138" s="1"/>
      <c r="M138" s="2"/>
      <c r="N138" s="1"/>
      <c r="O138" s="1"/>
    </row>
    <row r="139" spans="4:15" ht="12" customHeight="1">
      <c r="D139" s="1"/>
      <c r="E139" s="1"/>
      <c r="F139" s="1"/>
      <c r="G139" s="1"/>
      <c r="M139" s="2"/>
      <c r="N139" s="1"/>
      <c r="O139" s="1"/>
    </row>
    <row r="140" spans="4:15" ht="12" customHeight="1">
      <c r="D140" s="1"/>
      <c r="E140" s="1"/>
      <c r="F140" s="1"/>
      <c r="G140" s="1"/>
      <c r="M140" s="2"/>
      <c r="N140" s="1"/>
      <c r="O140" s="1"/>
    </row>
    <row r="141" spans="4:15" ht="12" customHeight="1">
      <c r="D141" s="1"/>
      <c r="E141" s="1"/>
      <c r="F141" s="1"/>
      <c r="G141" s="1"/>
      <c r="M141" s="2"/>
      <c r="N141" s="1"/>
      <c r="O141" s="1"/>
    </row>
    <row r="142" spans="4:15" ht="12" customHeight="1">
      <c r="D142" s="1"/>
      <c r="E142" s="1"/>
      <c r="F142" s="1"/>
      <c r="G142" s="1"/>
      <c r="M142" s="2"/>
      <c r="N142" s="1"/>
      <c r="O142" s="1"/>
    </row>
    <row r="143" spans="4:15" ht="12" customHeight="1">
      <c r="D143" s="1"/>
      <c r="E143" s="1"/>
      <c r="F143" s="1"/>
      <c r="G143" s="1"/>
      <c r="M143" s="2"/>
      <c r="N143" s="1"/>
      <c r="O143" s="1"/>
    </row>
    <row r="144" spans="4:15" ht="12" customHeight="1">
      <c r="D144" s="1"/>
      <c r="E144" s="1"/>
      <c r="F144" s="1"/>
      <c r="G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H152" s="1"/>
      <c r="I152" s="1"/>
      <c r="J152" s="1"/>
      <c r="K152" s="1"/>
      <c r="L152" s="1"/>
      <c r="M152" s="2"/>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2"/>
      <c r="N164" s="1"/>
      <c r="O164" s="1"/>
    </row>
    <row r="165" spans="1:15" ht="12" customHeight="1">
      <c r="D165" s="1"/>
      <c r="H165" s="3"/>
      <c r="I165" s="3"/>
      <c r="J165" s="3"/>
      <c r="K165" s="3"/>
      <c r="L165" s="3"/>
      <c r="M165" s="2"/>
      <c r="N165" s="1"/>
      <c r="O165" s="1"/>
    </row>
    <row r="166" spans="1:15" ht="12" customHeight="1">
      <c r="D166" s="1"/>
      <c r="M166" s="2"/>
      <c r="N166" s="1"/>
      <c r="O166" s="1"/>
    </row>
    <row r="167" spans="1:15" ht="12" customHeight="1">
      <c r="D167" s="1"/>
      <c r="M167" s="2"/>
      <c r="N167" s="1"/>
      <c r="O167" s="1"/>
    </row>
    <row r="168" spans="1:15" ht="12" customHeight="1">
      <c r="D168" s="1"/>
      <c r="M168" s="2"/>
      <c r="N168" s="1"/>
      <c r="O168" s="1"/>
    </row>
    <row r="169" spans="1:15" ht="12" customHeight="1">
      <c r="D169" s="1"/>
      <c r="M169" s="2"/>
      <c r="N169" s="1"/>
      <c r="O169" s="1"/>
    </row>
    <row r="170" spans="1:15" ht="12" customHeight="1">
      <c r="D170" s="1"/>
      <c r="M170" s="2"/>
      <c r="N170" s="1"/>
      <c r="O170" s="1"/>
    </row>
    <row r="171" spans="1:15" ht="12" customHeight="1">
      <c r="D171" s="1"/>
      <c r="M171" s="2"/>
      <c r="N171" s="1"/>
      <c r="O171" s="1"/>
    </row>
    <row r="172" spans="1:15" ht="12" customHeight="1">
      <c r="D172" s="1"/>
      <c r="M172" s="2"/>
      <c r="N172" s="1"/>
      <c r="O172" s="1"/>
    </row>
    <row r="173" spans="1:15" ht="12" customHeight="1">
      <c r="D173" s="1"/>
      <c r="H173" s="1"/>
      <c r="I173" s="1"/>
      <c r="J173" s="1"/>
      <c r="K173" s="1"/>
      <c r="L173" s="1"/>
      <c r="M173" s="2"/>
      <c r="N173" s="1"/>
      <c r="O173" s="1"/>
    </row>
    <row r="174" spans="1:15" ht="12" customHeight="1">
      <c r="D174" s="1"/>
      <c r="E174" s="3"/>
      <c r="F174" s="3"/>
      <c r="G174" s="3"/>
      <c r="H174" s="1"/>
      <c r="I174" s="1"/>
      <c r="J174" s="1"/>
      <c r="K174" s="1"/>
      <c r="L174" s="1"/>
      <c r="M174" s="2"/>
      <c r="N174" s="1"/>
      <c r="O174" s="1"/>
    </row>
    <row r="175" spans="1:15" ht="12" customHeight="1">
      <c r="A175" s="1"/>
      <c r="B175" s="1"/>
      <c r="C175" s="2"/>
      <c r="D175" s="1"/>
      <c r="E175" s="3"/>
      <c r="F175" s="3"/>
      <c r="G175" s="3"/>
      <c r="H175" s="1"/>
      <c r="I175" s="1"/>
      <c r="J175" s="1"/>
      <c r="K175" s="1"/>
      <c r="L175" s="1"/>
      <c r="M175" s="2"/>
      <c r="N175" s="1"/>
      <c r="O175" s="1"/>
    </row>
    <row r="176" spans="1:15" ht="12" customHeight="1">
      <c r="H176" s="1"/>
      <c r="I176" s="1"/>
      <c r="J176" s="1"/>
      <c r="K176" s="1"/>
      <c r="L176" s="1"/>
      <c r="M176" s="2"/>
      <c r="N176" s="1"/>
      <c r="O176" s="1"/>
    </row>
    <row r="177" spans="4:15" ht="12" customHeight="1">
      <c r="H177" s="1"/>
      <c r="I177" s="1"/>
      <c r="J177" s="1"/>
      <c r="K177" s="1"/>
      <c r="L177" s="1"/>
      <c r="M177" s="2"/>
      <c r="N177" s="1"/>
      <c r="O177" s="1"/>
    </row>
    <row r="178" spans="4:15" ht="12" customHeight="1">
      <c r="H178" s="1"/>
      <c r="I178" s="1"/>
      <c r="J178" s="1"/>
      <c r="K178" s="1"/>
      <c r="L178" s="1"/>
      <c r="M178" s="2"/>
      <c r="N178" s="1"/>
      <c r="O178" s="1"/>
    </row>
    <row r="179" spans="4:15" ht="12" customHeight="1">
      <c r="H179" s="1"/>
      <c r="I179" s="1"/>
      <c r="J179" s="1"/>
      <c r="K179" s="1"/>
      <c r="L179" s="1"/>
      <c r="M179" s="2"/>
      <c r="N179" s="1"/>
      <c r="O179" s="1"/>
    </row>
    <row r="180" spans="4:15" ht="12" customHeight="1">
      <c r="H180" s="1"/>
      <c r="I180" s="1"/>
      <c r="J180" s="1"/>
      <c r="K180" s="1"/>
      <c r="L180" s="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5" customHeight="1">
      <c r="D197" s="1"/>
      <c r="E197" s="1"/>
      <c r="F197" s="1"/>
      <c r="G197" s="1"/>
      <c r="H197" s="1"/>
      <c r="I197" s="1"/>
      <c r="J197" s="1"/>
      <c r="K197" s="1"/>
      <c r="L197" s="1"/>
      <c r="M197" s="2"/>
      <c r="N197" s="1"/>
      <c r="O197" s="1"/>
    </row>
    <row r="198" spans="4:15" ht="15" customHeight="1">
      <c r="D198" s="1"/>
      <c r="E198" s="1"/>
      <c r="F198" s="1"/>
      <c r="G198" s="1"/>
      <c r="H198" s="1"/>
      <c r="I198" s="1"/>
      <c r="J198" s="1"/>
      <c r="K198" s="1"/>
      <c r="L198" s="1"/>
      <c r="M198" s="2"/>
      <c r="N198" s="1"/>
      <c r="O198" s="1"/>
    </row>
    <row r="199" spans="4:15" ht="15" customHeight="1">
      <c r="D199" s="1"/>
      <c r="E199" s="1"/>
      <c r="F199" s="1"/>
      <c r="G199" s="1"/>
      <c r="H199" s="1"/>
      <c r="I199" s="1"/>
      <c r="J199" s="1"/>
      <c r="K199" s="1"/>
      <c r="L199" s="1"/>
      <c r="M199" s="2"/>
      <c r="N199" s="1"/>
      <c r="O199" s="1"/>
    </row>
    <row r="200" spans="4:15" ht="15" customHeight="1">
      <c r="D200" s="1"/>
      <c r="E200" s="1"/>
      <c r="F200" s="1"/>
      <c r="G200" s="1"/>
      <c r="H200" s="1"/>
      <c r="I200" s="1"/>
      <c r="J200" s="1"/>
      <c r="K200" s="1"/>
      <c r="L200" s="1"/>
      <c r="M200" s="2"/>
      <c r="N200" s="1"/>
      <c r="O200" s="1"/>
    </row>
    <row r="201" spans="4:15" ht="15" customHeight="1">
      <c r="D201" s="1"/>
      <c r="E201" s="1"/>
      <c r="F201" s="1"/>
      <c r="G201" s="1"/>
      <c r="H201" s="1"/>
      <c r="I201" s="1"/>
      <c r="J201" s="1"/>
      <c r="K201" s="1"/>
      <c r="L201" s="1"/>
      <c r="M201" s="2"/>
      <c r="N201" s="1"/>
      <c r="O201" s="1"/>
    </row>
    <row r="202" spans="4:15" ht="15" customHeight="1">
      <c r="D202" s="1"/>
      <c r="E202" s="1"/>
      <c r="F202" s="1"/>
      <c r="G202" s="1"/>
      <c r="H202" s="1"/>
      <c r="I202" s="1"/>
      <c r="J202" s="1"/>
      <c r="K202" s="1"/>
      <c r="L202" s="1"/>
      <c r="M202" s="2"/>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2"/>
      <c r="N218" s="1"/>
      <c r="O218" s="1"/>
    </row>
    <row r="219" spans="4:15" ht="15" customHeight="1">
      <c r="D219" s="1"/>
      <c r="H219" s="3"/>
      <c r="I219" s="3"/>
      <c r="J219" s="3"/>
      <c r="K219" s="3"/>
      <c r="L219" s="3"/>
      <c r="M219" s="2"/>
      <c r="N219" s="1"/>
      <c r="O219" s="1"/>
    </row>
    <row r="220" spans="4:15" ht="15" customHeight="1">
      <c r="D220" s="1"/>
      <c r="H220" s="1"/>
      <c r="I220" s="1"/>
      <c r="J220" s="1"/>
      <c r="K220" s="1"/>
      <c r="L220" s="1"/>
      <c r="M220" s="2"/>
      <c r="N220" s="1"/>
      <c r="O220" s="1"/>
    </row>
    <row r="221" spans="4:15" ht="15" customHeight="1">
      <c r="D221" s="1"/>
      <c r="H221" s="1"/>
      <c r="I221" s="1"/>
      <c r="J221" s="1"/>
      <c r="K221" s="1"/>
      <c r="L221" s="1"/>
      <c r="M221" s="2"/>
      <c r="N221" s="1"/>
      <c r="O221" s="1"/>
    </row>
    <row r="222" spans="4:15" ht="15" customHeight="1">
      <c r="D222" s="1"/>
      <c r="H222" s="1"/>
      <c r="I222" s="1"/>
      <c r="J222" s="1"/>
      <c r="K222" s="1"/>
      <c r="L222" s="1"/>
      <c r="M222" s="2"/>
      <c r="N222" s="1"/>
      <c r="O222" s="1"/>
    </row>
    <row r="223" spans="4:15" ht="15" customHeight="1">
      <c r="D223" s="1"/>
      <c r="H223" s="1"/>
      <c r="I223" s="1"/>
      <c r="J223" s="1"/>
      <c r="K223" s="1"/>
      <c r="L223" s="1"/>
      <c r="M223" s="2"/>
      <c r="N223" s="1"/>
      <c r="O223" s="1"/>
    </row>
    <row r="224" spans="4:15" ht="15" customHeight="1">
      <c r="D224" s="1"/>
      <c r="H224" s="1"/>
      <c r="I224" s="1"/>
      <c r="J224" s="1"/>
      <c r="K224" s="1"/>
      <c r="L224" s="1"/>
      <c r="M224" s="2"/>
      <c r="N224" s="1"/>
      <c r="O224" s="1"/>
    </row>
    <row r="225" spans="4:15" ht="15" customHeight="1">
      <c r="D225" s="1"/>
      <c r="H225" s="1"/>
      <c r="I225" s="1"/>
      <c r="J225" s="1"/>
      <c r="K225" s="1"/>
      <c r="L225" s="1"/>
      <c r="M225" s="2"/>
      <c r="N225" s="1"/>
      <c r="O225" s="1"/>
    </row>
    <row r="226" spans="4:15" ht="15" customHeight="1">
      <c r="D226" s="1"/>
      <c r="H226" s="1"/>
      <c r="I226" s="1"/>
      <c r="J226" s="1"/>
      <c r="K226" s="1"/>
      <c r="L226" s="1"/>
      <c r="M226" s="2"/>
      <c r="N226" s="1"/>
      <c r="O226" s="1"/>
    </row>
    <row r="227" spans="4:15" ht="15" customHeight="1">
      <c r="D227" s="1"/>
      <c r="H227" s="1"/>
      <c r="I227" s="1"/>
      <c r="J227" s="1"/>
      <c r="K227" s="1"/>
      <c r="L227" s="1"/>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2"/>
      <c r="N283" s="1"/>
      <c r="O283" s="1"/>
    </row>
    <row r="284" spans="4:15" ht="15" customHeight="1">
      <c r="D284" s="4"/>
      <c r="E284" s="1"/>
      <c r="F284" s="1"/>
      <c r="G284" s="1"/>
      <c r="H284" s="3"/>
      <c r="I284" s="3"/>
      <c r="J284" s="3"/>
      <c r="K284" s="3"/>
      <c r="L284" s="3"/>
      <c r="M284" s="2"/>
      <c r="N284" s="1"/>
      <c r="O284" s="1"/>
    </row>
    <row r="285" spans="4:15" ht="15" customHeight="1">
      <c r="D285" s="1"/>
      <c r="E285" s="1"/>
      <c r="F285" s="1"/>
      <c r="G285" s="1"/>
      <c r="H285" s="1"/>
      <c r="I285" s="1"/>
      <c r="J285" s="1"/>
      <c r="K285" s="1"/>
      <c r="L285" s="1"/>
      <c r="M285" s="2"/>
      <c r="N285" s="1"/>
      <c r="O285" s="1"/>
    </row>
    <row r="286" spans="4:15" ht="15" customHeight="1">
      <c r="D286" s="1"/>
      <c r="H286" s="1"/>
      <c r="I286" s="1"/>
      <c r="J286" s="1"/>
      <c r="K286" s="1"/>
      <c r="L286" s="1"/>
      <c r="M286" s="2"/>
      <c r="N286" s="1"/>
      <c r="O286" s="1"/>
    </row>
    <row r="287" spans="4:15" ht="15" customHeight="1">
      <c r="D287" s="1"/>
      <c r="H287" s="1"/>
      <c r="I287" s="1"/>
      <c r="J287" s="1"/>
      <c r="K287" s="1"/>
      <c r="L287" s="1"/>
      <c r="M287" s="2"/>
      <c r="N287" s="1"/>
      <c r="O287" s="1"/>
    </row>
    <row r="288" spans="4:15" ht="15" customHeight="1">
      <c r="D288" s="1"/>
      <c r="H288" s="1"/>
      <c r="I288" s="1"/>
      <c r="J288" s="1"/>
      <c r="K288" s="1"/>
      <c r="L288" s="1"/>
      <c r="M288" s="2"/>
      <c r="N288" s="1"/>
      <c r="O288" s="1"/>
    </row>
    <row r="289" spans="4:15" ht="15" customHeight="1">
      <c r="D289" s="1"/>
      <c r="H289" s="1"/>
      <c r="I289" s="1"/>
      <c r="J289" s="1"/>
      <c r="K289" s="1"/>
      <c r="L289" s="1"/>
      <c r="M289" s="2"/>
      <c r="N289" s="1"/>
      <c r="O289" s="1"/>
    </row>
    <row r="290" spans="4:15" ht="15" customHeight="1">
      <c r="D290" s="1"/>
      <c r="H290" s="1"/>
      <c r="I290" s="1"/>
      <c r="J290" s="1"/>
      <c r="K290" s="1"/>
      <c r="L290" s="1"/>
      <c r="M290" s="2"/>
      <c r="N290" s="1"/>
      <c r="O290" s="1"/>
    </row>
    <row r="291" spans="4:15" ht="15" customHeight="1">
      <c r="D291" s="1"/>
      <c r="H291" s="1"/>
      <c r="I291" s="1"/>
      <c r="J291" s="1"/>
      <c r="K291" s="1"/>
      <c r="L291" s="1"/>
      <c r="M291" s="2"/>
      <c r="N291" s="1"/>
      <c r="O291" s="1"/>
    </row>
    <row r="292" spans="4:15" ht="15" customHeight="1">
      <c r="D292" s="1"/>
      <c r="H292" s="1"/>
      <c r="I292" s="1"/>
      <c r="J292" s="1"/>
      <c r="K292" s="1"/>
      <c r="L292" s="1"/>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1:AE309"/>
  <sheetViews>
    <sheetView topLeftCell="A51" workbookViewId="0">
      <selection activeCell="I90" sqref="I90"/>
    </sheetView>
  </sheetViews>
  <sheetFormatPr baseColWidth="10" defaultColWidth="8.83203125" defaultRowHeight="14"/>
  <cols>
    <col min="1" max="1" width="19.6640625" customWidth="1"/>
    <col min="2" max="2" width="5.6640625" customWidth="1"/>
    <col min="3" max="3" width="5.33203125" customWidth="1"/>
    <col min="4" max="4" width="2.6640625" bestFit="1" customWidth="1"/>
    <col min="5" max="5" width="19.6640625" customWidth="1"/>
    <col min="6" max="6" width="5.6640625" customWidth="1"/>
    <col min="7" max="8" width="4.5" customWidth="1"/>
    <col min="9" max="9" width="18.5" customWidth="1"/>
    <col min="10" max="10" width="5.6640625" customWidth="1"/>
    <col min="11" max="12" width="4.5" customWidth="1"/>
    <col min="13" max="13" width="19.6640625" customWidth="1"/>
    <col min="14" max="14" width="5.6640625" customWidth="1"/>
    <col min="15" max="15" width="5.1640625" bestFit="1" customWidth="1"/>
  </cols>
  <sheetData>
    <row r="1" spans="1:31">
      <c r="A1" s="7" t="s">
        <v>86</v>
      </c>
      <c r="B1" s="96">
        <f>GPA!C1</f>
        <v>0</v>
      </c>
      <c r="C1" s="96"/>
      <c r="D1" s="96"/>
      <c r="E1" s="96"/>
      <c r="F1" s="96"/>
      <c r="G1" s="96"/>
      <c r="H1" s="11"/>
      <c r="I1" s="12" t="s">
        <v>85</v>
      </c>
      <c r="J1" s="96">
        <f>GPA!L1</f>
        <v>0</v>
      </c>
      <c r="K1" s="96"/>
      <c r="L1" s="96"/>
      <c r="M1" s="96"/>
      <c r="N1" s="96"/>
      <c r="O1" s="96"/>
    </row>
    <row r="2" spans="1:31" ht="9" customHeight="1">
      <c r="A2" s="2"/>
      <c r="B2" s="2"/>
      <c r="C2" s="2"/>
      <c r="D2" s="2"/>
      <c r="E2" s="2"/>
      <c r="F2" s="2"/>
      <c r="G2" s="2"/>
      <c r="H2" s="2"/>
      <c r="I2" s="7"/>
      <c r="J2" s="2"/>
      <c r="K2" s="2"/>
      <c r="L2" s="2"/>
      <c r="M2" s="2"/>
      <c r="N2" s="2"/>
      <c r="O2" s="2"/>
    </row>
    <row r="3" spans="1:31">
      <c r="A3" s="7" t="s">
        <v>84</v>
      </c>
      <c r="B3" s="96">
        <f>GPA!C3</f>
        <v>0</v>
      </c>
      <c r="C3" s="96"/>
      <c r="D3" s="96"/>
      <c r="E3" s="96"/>
      <c r="F3" s="96"/>
      <c r="G3" s="96"/>
      <c r="H3" s="11"/>
      <c r="I3" s="12" t="s">
        <v>83</v>
      </c>
      <c r="J3" s="96">
        <f>GPA!L3</f>
        <v>0</v>
      </c>
      <c r="K3" s="96"/>
      <c r="L3" s="96"/>
      <c r="M3" s="96"/>
      <c r="N3" s="96"/>
      <c r="O3" s="96"/>
    </row>
    <row r="4" spans="1:31" ht="9" customHeight="1">
      <c r="A4" s="2"/>
      <c r="B4" s="2"/>
      <c r="C4" s="2"/>
      <c r="D4" s="2"/>
      <c r="E4" s="2"/>
      <c r="F4" s="2"/>
      <c r="G4" s="2"/>
      <c r="H4" s="2"/>
      <c r="I4" s="2"/>
      <c r="J4" s="2"/>
      <c r="K4" s="2"/>
      <c r="L4" s="2"/>
      <c r="M4" s="2"/>
      <c r="N4" s="2"/>
      <c r="O4" s="2"/>
    </row>
    <row r="5" spans="1:31" s="32" customFormat="1" ht="10" customHeight="1">
      <c r="A5" s="10" t="s">
        <v>88</v>
      </c>
      <c r="B5" s="97" t="s">
        <v>38</v>
      </c>
      <c r="C5" s="97"/>
      <c r="D5" s="97"/>
      <c r="E5" s="97"/>
      <c r="F5" s="97"/>
      <c r="G5" s="97"/>
      <c r="H5" s="97"/>
      <c r="I5" s="97"/>
      <c r="J5" s="97"/>
      <c r="K5" s="97"/>
      <c r="L5" s="97"/>
      <c r="M5" s="97"/>
      <c r="N5" s="10"/>
      <c r="O5" s="15"/>
      <c r="R5" s="10"/>
      <c r="S5" s="10"/>
      <c r="T5" s="10"/>
      <c r="U5" s="10"/>
      <c r="V5" s="10"/>
      <c r="W5" s="10"/>
      <c r="X5" s="10"/>
      <c r="Y5" s="10"/>
      <c r="Z5" s="10"/>
      <c r="AA5" s="10"/>
      <c r="AB5" s="10"/>
      <c r="AC5" s="10"/>
      <c r="AD5" s="10"/>
      <c r="AE5" s="10"/>
    </row>
    <row r="6" spans="1:31" s="32" customFormat="1" ht="10" customHeight="1">
      <c r="A6" s="16"/>
      <c r="B6" s="97" t="s">
        <v>37</v>
      </c>
      <c r="C6" s="97"/>
      <c r="D6" s="97"/>
      <c r="E6" s="97"/>
      <c r="F6" s="97"/>
      <c r="G6" s="97"/>
      <c r="H6" s="97"/>
      <c r="I6" s="97"/>
      <c r="J6" s="97"/>
      <c r="K6" s="97"/>
      <c r="L6" s="97"/>
      <c r="M6" s="97"/>
      <c r="N6" s="10"/>
      <c r="O6" s="15"/>
    </row>
    <row r="7" spans="1:31" s="32" customFormat="1" ht="10" customHeight="1">
      <c r="A7" s="16"/>
      <c r="B7" s="17"/>
      <c r="C7" s="17"/>
      <c r="D7" s="17"/>
      <c r="E7" s="17"/>
      <c r="F7" s="17"/>
      <c r="G7" s="17"/>
      <c r="H7" s="17"/>
      <c r="I7" s="17"/>
      <c r="J7" s="17"/>
      <c r="K7" s="17"/>
      <c r="L7" s="17"/>
      <c r="M7" s="17"/>
      <c r="N7" s="17"/>
      <c r="O7" s="15"/>
    </row>
    <row r="8" spans="1:31" s="32" customFormat="1" ht="10" customHeight="1">
      <c r="A8" s="18" t="s">
        <v>82</v>
      </c>
      <c r="B8" s="19"/>
      <c r="C8" s="19"/>
      <c r="D8" s="19"/>
      <c r="E8" s="18" t="s">
        <v>81</v>
      </c>
      <c r="F8" s="19"/>
      <c r="G8" s="19"/>
      <c r="H8" s="19"/>
      <c r="I8" s="18" t="s">
        <v>80</v>
      </c>
      <c r="J8" s="19"/>
      <c r="K8" s="19"/>
      <c r="L8" s="15"/>
      <c r="M8" s="18" t="s">
        <v>79</v>
      </c>
      <c r="N8" s="19"/>
      <c r="O8" s="19"/>
    </row>
    <row r="9" spans="1:31" s="32" customFormat="1" ht="10" customHeight="1">
      <c r="A9" s="19" t="s">
        <v>77</v>
      </c>
      <c r="B9" s="19" t="s">
        <v>76</v>
      </c>
      <c r="C9" s="19"/>
      <c r="D9" s="19"/>
      <c r="E9" s="19" t="s">
        <v>77</v>
      </c>
      <c r="F9" s="19" t="s">
        <v>76</v>
      </c>
      <c r="G9" s="19"/>
      <c r="H9" s="19"/>
      <c r="I9" s="19" t="s">
        <v>77</v>
      </c>
      <c r="J9" s="19" t="s">
        <v>76</v>
      </c>
      <c r="K9" s="19"/>
      <c r="L9" s="15"/>
      <c r="M9" s="19" t="s">
        <v>77</v>
      </c>
      <c r="N9" s="19" t="s">
        <v>76</v>
      </c>
      <c r="O9" s="19"/>
    </row>
    <row r="10" spans="1:31" s="32" customFormat="1" ht="10" customHeight="1">
      <c r="A10" s="20"/>
      <c r="B10" s="21"/>
      <c r="C10" s="21" t="s">
        <v>74</v>
      </c>
      <c r="D10" s="20"/>
      <c r="E10" s="15"/>
      <c r="F10" s="21"/>
      <c r="G10" s="21" t="s">
        <v>74</v>
      </c>
      <c r="H10" s="15"/>
      <c r="I10" s="20"/>
      <c r="J10" s="21"/>
      <c r="K10" s="21" t="s">
        <v>74</v>
      </c>
      <c r="L10" s="15"/>
      <c r="M10" s="20"/>
      <c r="N10" s="21"/>
      <c r="O10" s="21" t="s">
        <v>74</v>
      </c>
    </row>
    <row r="11" spans="1:31" s="32" customFormat="1" ht="10" customHeight="1">
      <c r="A11" s="22" t="s">
        <v>72</v>
      </c>
      <c r="B11" s="19"/>
      <c r="C11" s="23"/>
      <c r="D11" s="15"/>
      <c r="E11" s="22" t="s">
        <v>72</v>
      </c>
      <c r="F11" s="19"/>
      <c r="G11" s="23"/>
      <c r="H11" s="15"/>
      <c r="I11" s="22" t="s">
        <v>72</v>
      </c>
      <c r="J11" s="19"/>
      <c r="K11" s="23"/>
      <c r="L11" s="15"/>
      <c r="M11" s="22" t="s">
        <v>72</v>
      </c>
      <c r="N11" s="19"/>
      <c r="O11" s="23"/>
    </row>
    <row r="12" spans="1:31" s="32" customFormat="1" ht="10" customHeight="1">
      <c r="A12" s="24" t="s">
        <v>63</v>
      </c>
      <c r="B12" s="25"/>
      <c r="C12" s="19">
        <f>IF(B12="E+",100,IF(B12="E",96,IF(B12="E-",89,IF(B12="S+",83,IF(B12="S",76,IF(B12="S-",73,IF(B12="U+",69,IF(B12="U",63,IF(B12="U-",59,0)))))))))</f>
        <v>0</v>
      </c>
      <c r="D12" s="15"/>
      <c r="E12" s="24" t="s">
        <v>63</v>
      </c>
      <c r="F12" s="25"/>
      <c r="G12" s="19">
        <f t="shared" ref="G12:G17" si="0">IF(F12="E+",100,IF(F12="E",96,IF(F12="E-",89,IF(F12="S+",83,IF(F12="S",76,IF(F12="S-",73,IF(F12="U+",69,IF(F12="U",63,IF(F12="U-",59,0)))))))))</f>
        <v>0</v>
      </c>
      <c r="H12" s="15"/>
      <c r="I12" s="24" t="s">
        <v>63</v>
      </c>
      <c r="J12" s="25"/>
      <c r="K12" s="19">
        <f t="shared" ref="K12:K17" si="1">IF(J12="E+",100,IF(J12="E",96,IF(J12="E-",89,IF(J12="S+",83,IF(J12="S",76,IF(J12="S-",73,IF(J12="U+",69,IF(J12="U",63,IF(J12="U-",59,0)))))))))</f>
        <v>0</v>
      </c>
      <c r="L12" s="15"/>
      <c r="M12" s="24" t="s">
        <v>63</v>
      </c>
      <c r="N12" s="25"/>
      <c r="O12" s="19">
        <f t="shared" ref="O12:O17" si="2">IF(N12="E+",100,IF(N12="E",96,IF(N12="E-",89,IF(N12="S+",83,IF(N12="S",76,IF(N12="S-",73,IF(N12="U+",69,IF(N12="U",63,IF(N12="U-",59,0)))))))))</f>
        <v>0</v>
      </c>
    </row>
    <row r="13" spans="1:31" s="32" customFormat="1" ht="10" customHeight="1">
      <c r="A13" s="24" t="s">
        <v>62</v>
      </c>
      <c r="B13" s="25"/>
      <c r="C13" s="19">
        <f t="shared" ref="C13:C17" si="3">IF(B13="E+",100,IF(B13="E",96,IF(B13="E-",89,IF(B13="S+",83,IF(B13="S",76,IF(B13="S-",73,IF(B13="U+",69,IF(B13="U",63,IF(B13="U-",59,0)))))))))</f>
        <v>0</v>
      </c>
      <c r="D13" s="15"/>
      <c r="E13" s="24" t="s">
        <v>62</v>
      </c>
      <c r="F13" s="25"/>
      <c r="G13" s="19">
        <f t="shared" si="0"/>
        <v>0</v>
      </c>
      <c r="H13" s="15"/>
      <c r="I13" s="24" t="s">
        <v>62</v>
      </c>
      <c r="J13" s="25"/>
      <c r="K13" s="19">
        <f t="shared" si="1"/>
        <v>0</v>
      </c>
      <c r="L13" s="15"/>
      <c r="M13" s="24" t="s">
        <v>62</v>
      </c>
      <c r="N13" s="25"/>
      <c r="O13" s="19">
        <f t="shared" si="2"/>
        <v>0</v>
      </c>
    </row>
    <row r="14" spans="1:31" s="32" customFormat="1" ht="10" customHeight="1">
      <c r="A14" s="24" t="s">
        <v>61</v>
      </c>
      <c r="B14" s="25"/>
      <c r="C14" s="19">
        <f t="shared" si="3"/>
        <v>0</v>
      </c>
      <c r="D14" s="15"/>
      <c r="E14" s="24" t="s">
        <v>61</v>
      </c>
      <c r="F14" s="25"/>
      <c r="G14" s="19">
        <f t="shared" si="0"/>
        <v>0</v>
      </c>
      <c r="H14" s="15"/>
      <c r="I14" s="24" t="s">
        <v>61</v>
      </c>
      <c r="J14" s="25"/>
      <c r="K14" s="19">
        <f t="shared" si="1"/>
        <v>0</v>
      </c>
      <c r="L14" s="15"/>
      <c r="M14" s="24" t="s">
        <v>61</v>
      </c>
      <c r="N14" s="25"/>
      <c r="O14" s="19">
        <f t="shared" si="2"/>
        <v>0</v>
      </c>
    </row>
    <row r="15" spans="1:31" s="32" customFormat="1" ht="10" customHeight="1">
      <c r="A15" s="24" t="s">
        <v>60</v>
      </c>
      <c r="B15" s="25"/>
      <c r="C15" s="19">
        <f t="shared" si="3"/>
        <v>0</v>
      </c>
      <c r="D15" s="15"/>
      <c r="E15" s="24" t="s">
        <v>60</v>
      </c>
      <c r="F15" s="25"/>
      <c r="G15" s="19">
        <f t="shared" si="0"/>
        <v>0</v>
      </c>
      <c r="H15" s="15"/>
      <c r="I15" s="24" t="s">
        <v>60</v>
      </c>
      <c r="J15" s="25"/>
      <c r="K15" s="19">
        <f t="shared" si="1"/>
        <v>0</v>
      </c>
      <c r="L15" s="15"/>
      <c r="M15" s="24" t="s">
        <v>60</v>
      </c>
      <c r="N15" s="25"/>
      <c r="O15" s="19">
        <f t="shared" si="2"/>
        <v>0</v>
      </c>
    </row>
    <row r="16" spans="1:31" s="32" customFormat="1" ht="10" customHeight="1">
      <c r="A16" s="24" t="s">
        <v>42</v>
      </c>
      <c r="B16" s="25"/>
      <c r="C16" s="19">
        <f t="shared" si="3"/>
        <v>0</v>
      </c>
      <c r="D16" s="15"/>
      <c r="E16" s="24" t="s">
        <v>42</v>
      </c>
      <c r="F16" s="25"/>
      <c r="G16" s="19">
        <f t="shared" si="0"/>
        <v>0</v>
      </c>
      <c r="H16" s="15"/>
      <c r="I16" s="24" t="s">
        <v>42</v>
      </c>
      <c r="J16" s="25"/>
      <c r="K16" s="19">
        <f t="shared" si="1"/>
        <v>0</v>
      </c>
      <c r="L16" s="15"/>
      <c r="M16" s="24" t="s">
        <v>42</v>
      </c>
      <c r="N16" s="25"/>
      <c r="O16" s="19">
        <f t="shared" si="2"/>
        <v>0</v>
      </c>
    </row>
    <row r="17" spans="1:15" s="32" customFormat="1" ht="10" customHeight="1">
      <c r="A17" s="24" t="s">
        <v>43</v>
      </c>
      <c r="B17" s="25"/>
      <c r="C17" s="19">
        <f t="shared" si="3"/>
        <v>0</v>
      </c>
      <c r="D17" s="15"/>
      <c r="E17" s="24" t="s">
        <v>43</v>
      </c>
      <c r="F17" s="25"/>
      <c r="G17" s="19">
        <f t="shared" si="0"/>
        <v>0</v>
      </c>
      <c r="H17" s="15"/>
      <c r="I17" s="24" t="s">
        <v>43</v>
      </c>
      <c r="J17" s="25"/>
      <c r="K17" s="19">
        <f t="shared" si="1"/>
        <v>0</v>
      </c>
      <c r="L17" s="15"/>
      <c r="M17" s="24" t="s">
        <v>43</v>
      </c>
      <c r="N17" s="25"/>
      <c r="O17" s="19">
        <f t="shared" si="2"/>
        <v>0</v>
      </c>
    </row>
    <row r="18" spans="1:15" s="32" customFormat="1" ht="10" customHeight="1">
      <c r="A18" s="22" t="s">
        <v>69</v>
      </c>
      <c r="B18" s="19"/>
      <c r="C18" s="23"/>
      <c r="D18" s="15"/>
      <c r="E18" s="22" t="s">
        <v>69</v>
      </c>
      <c r="F18" s="19"/>
      <c r="G18" s="19"/>
      <c r="H18" s="15"/>
      <c r="I18" s="22" t="s">
        <v>69</v>
      </c>
      <c r="J18" s="19"/>
      <c r="K18" s="23"/>
      <c r="L18" s="15"/>
      <c r="M18" s="22" t="s">
        <v>69</v>
      </c>
      <c r="N18" s="19"/>
      <c r="O18" s="23"/>
    </row>
    <row r="19" spans="1:15" s="32" customFormat="1" ht="10" customHeight="1">
      <c r="A19" s="24" t="s">
        <v>63</v>
      </c>
      <c r="B19" s="25"/>
      <c r="C19" s="19">
        <f t="shared" ref="C19:C24" si="4">IF(B19="E+",100,IF(B19="E",96,IF(B19="E-",89,IF(B19="S+",83,IF(B19="S",76,IF(B19="S-",73,IF(B19="U+",69,IF(B19="U",63,IF(B19="U-",59,0)))))))))</f>
        <v>0</v>
      </c>
      <c r="D19" s="15"/>
      <c r="E19" s="24" t="s">
        <v>63</v>
      </c>
      <c r="F19" s="25"/>
      <c r="G19" s="19">
        <f t="shared" ref="G19:G24" si="5">IF(F19="E+",100,IF(F19="E",96,IF(F19="E-",89,IF(F19="S+",83,IF(F19="S",76,IF(F19="S-",73,IF(F19="U+",69,IF(F19="U",63,IF(F19="U-",59,0)))))))))</f>
        <v>0</v>
      </c>
      <c r="H19" s="15"/>
      <c r="I19" s="24" t="s">
        <v>63</v>
      </c>
      <c r="J19" s="25"/>
      <c r="K19" s="19">
        <f t="shared" ref="K19:K24" si="6">IF(J19="E+",100,IF(J19="E",96,IF(J19="E-",89,IF(J19="S+",83,IF(J19="S",76,IF(J19="S-",73,IF(J19="U+",69,IF(J19="U",63,IF(J19="U-",59,0)))))))))</f>
        <v>0</v>
      </c>
      <c r="L19" s="15"/>
      <c r="M19" s="24" t="s">
        <v>63</v>
      </c>
      <c r="N19" s="25"/>
      <c r="O19" s="19">
        <f t="shared" ref="O19:O24" si="7">IF(N19="E+",100,IF(N19="E",96,IF(N19="E-",89,IF(N19="S+",83,IF(N19="S",76,IF(N19="S-",73,IF(N19="U+",69,IF(N19="U",63,IF(N19="U-",59,0)))))))))</f>
        <v>0</v>
      </c>
    </row>
    <row r="20" spans="1:15" s="32" customFormat="1" ht="10" customHeight="1">
      <c r="A20" s="24" t="s">
        <v>62</v>
      </c>
      <c r="B20" s="25"/>
      <c r="C20" s="19">
        <f t="shared" si="4"/>
        <v>0</v>
      </c>
      <c r="D20" s="15"/>
      <c r="E20" s="24" t="s">
        <v>62</v>
      </c>
      <c r="F20" s="25"/>
      <c r="G20" s="19">
        <f t="shared" si="5"/>
        <v>0</v>
      </c>
      <c r="H20" s="15"/>
      <c r="I20" s="24" t="s">
        <v>62</v>
      </c>
      <c r="J20" s="25"/>
      <c r="K20" s="19">
        <f t="shared" si="6"/>
        <v>0</v>
      </c>
      <c r="L20" s="15"/>
      <c r="M20" s="24" t="s">
        <v>62</v>
      </c>
      <c r="N20" s="25"/>
      <c r="O20" s="19">
        <f t="shared" si="7"/>
        <v>0</v>
      </c>
    </row>
    <row r="21" spans="1:15" s="32" customFormat="1" ht="10" customHeight="1">
      <c r="A21" s="24" t="s">
        <v>61</v>
      </c>
      <c r="B21" s="25"/>
      <c r="C21" s="19">
        <f t="shared" si="4"/>
        <v>0</v>
      </c>
      <c r="D21" s="15"/>
      <c r="E21" s="24" t="s">
        <v>61</v>
      </c>
      <c r="F21" s="25"/>
      <c r="G21" s="19">
        <f t="shared" si="5"/>
        <v>0</v>
      </c>
      <c r="H21" s="15"/>
      <c r="I21" s="24" t="s">
        <v>61</v>
      </c>
      <c r="J21" s="25"/>
      <c r="K21" s="19">
        <f t="shared" si="6"/>
        <v>0</v>
      </c>
      <c r="L21" s="15"/>
      <c r="M21" s="24" t="s">
        <v>61</v>
      </c>
      <c r="N21" s="25"/>
      <c r="O21" s="19">
        <f t="shared" si="7"/>
        <v>0</v>
      </c>
    </row>
    <row r="22" spans="1:15" s="32" customFormat="1" ht="10" customHeight="1">
      <c r="A22" s="24" t="s">
        <v>60</v>
      </c>
      <c r="B22" s="25"/>
      <c r="C22" s="19">
        <f t="shared" si="4"/>
        <v>0</v>
      </c>
      <c r="D22" s="15"/>
      <c r="E22" s="24" t="s">
        <v>60</v>
      </c>
      <c r="F22" s="25"/>
      <c r="G22" s="19">
        <f t="shared" si="5"/>
        <v>0</v>
      </c>
      <c r="H22" s="15"/>
      <c r="I22" s="24" t="s">
        <v>60</v>
      </c>
      <c r="J22" s="25"/>
      <c r="K22" s="19">
        <f t="shared" si="6"/>
        <v>0</v>
      </c>
      <c r="L22" s="15"/>
      <c r="M22" s="24" t="s">
        <v>60</v>
      </c>
      <c r="N22" s="25"/>
      <c r="O22" s="19">
        <f t="shared" si="7"/>
        <v>0</v>
      </c>
    </row>
    <row r="23" spans="1:15" s="32" customFormat="1" ht="10" customHeight="1">
      <c r="A23" s="24" t="s">
        <v>42</v>
      </c>
      <c r="B23" s="25"/>
      <c r="C23" s="19">
        <f t="shared" si="4"/>
        <v>0</v>
      </c>
      <c r="D23" s="15"/>
      <c r="E23" s="24" t="s">
        <v>42</v>
      </c>
      <c r="F23" s="25"/>
      <c r="G23" s="19">
        <f t="shared" si="5"/>
        <v>0</v>
      </c>
      <c r="H23" s="15"/>
      <c r="I23" s="24" t="s">
        <v>42</v>
      </c>
      <c r="J23" s="25"/>
      <c r="K23" s="19">
        <f t="shared" si="6"/>
        <v>0</v>
      </c>
      <c r="L23" s="15"/>
      <c r="M23" s="24" t="s">
        <v>42</v>
      </c>
      <c r="N23" s="25"/>
      <c r="O23" s="19">
        <f t="shared" si="7"/>
        <v>0</v>
      </c>
    </row>
    <row r="24" spans="1:15" s="32" customFormat="1" ht="10" customHeight="1">
      <c r="A24" s="24" t="s">
        <v>43</v>
      </c>
      <c r="B24" s="25"/>
      <c r="C24" s="19">
        <f t="shared" si="4"/>
        <v>0</v>
      </c>
      <c r="D24" s="15"/>
      <c r="E24" s="24" t="s">
        <v>43</v>
      </c>
      <c r="F24" s="25"/>
      <c r="G24" s="19">
        <f t="shared" si="5"/>
        <v>0</v>
      </c>
      <c r="H24" s="15"/>
      <c r="I24" s="24" t="s">
        <v>43</v>
      </c>
      <c r="J24" s="25"/>
      <c r="K24" s="19">
        <f t="shared" si="6"/>
        <v>0</v>
      </c>
      <c r="L24" s="15"/>
      <c r="M24" s="24" t="s">
        <v>43</v>
      </c>
      <c r="N24" s="25"/>
      <c r="O24" s="19">
        <f t="shared" si="7"/>
        <v>0</v>
      </c>
    </row>
    <row r="25" spans="1:15" s="32" customFormat="1" ht="10" customHeight="1">
      <c r="A25" s="22" t="s">
        <v>66</v>
      </c>
      <c r="B25" s="19"/>
      <c r="C25" s="23"/>
      <c r="D25" s="15"/>
      <c r="E25" s="22" t="s">
        <v>66</v>
      </c>
      <c r="F25" s="19"/>
      <c r="G25" s="15"/>
      <c r="H25" s="15"/>
      <c r="I25" s="22" t="s">
        <v>66</v>
      </c>
      <c r="J25" s="19"/>
      <c r="K25" s="23"/>
      <c r="L25" s="15"/>
      <c r="M25" s="22" t="s">
        <v>66</v>
      </c>
      <c r="N25" s="19"/>
      <c r="O25" s="23"/>
    </row>
    <row r="26" spans="1:15" s="32" customFormat="1" ht="10" customHeight="1">
      <c r="A26" s="24" t="s">
        <v>63</v>
      </c>
      <c r="B26" s="25"/>
      <c r="C26" s="19">
        <f t="shared" ref="C26:C31" si="8">IF(B26="E+",100,IF(B26="E",96,IF(B26="E-",89,IF(B26="S+",83,IF(B26="S",76,IF(B26="S-",73,IF(B26="U+",69,IF(B26="U",63,IF(B26="U-",59,0)))))))))</f>
        <v>0</v>
      </c>
      <c r="D26" s="15"/>
      <c r="E26" s="24" t="s">
        <v>63</v>
      </c>
      <c r="F26" s="25"/>
      <c r="G26" s="19">
        <f t="shared" ref="G26:G31" si="9">IF(F26="E+",100,IF(F26="E",96,IF(F26="E-",89,IF(F26="S+",83,IF(F26="S",76,IF(F26="S-",73,IF(F26="U+",69,IF(F26="U",63,IF(F26="U-",59,0)))))))))</f>
        <v>0</v>
      </c>
      <c r="H26" s="15"/>
      <c r="I26" s="24" t="s">
        <v>63</v>
      </c>
      <c r="J26" s="25"/>
      <c r="K26" s="19">
        <f t="shared" ref="K26:K31" si="10">IF(J26="E+",100,IF(J26="E",96,IF(J26="E-",89,IF(J26="S+",83,IF(J26="S",76,IF(J26="S-",73,IF(J26="U+",69,IF(J26="U",63,IF(J26="U-",59,0)))))))))</f>
        <v>0</v>
      </c>
      <c r="L26" s="15"/>
      <c r="M26" s="24" t="s">
        <v>63</v>
      </c>
      <c r="N26" s="25"/>
      <c r="O26" s="19">
        <f t="shared" ref="O26:O31" si="11">IF(N26="E+",100,IF(N26="E",96,IF(N26="E-",89,IF(N26="S+",83,IF(N26="S",76,IF(N26="S-",73,IF(N26="U+",69,IF(N26="U",63,IF(N26="U-",59,0)))))))))</f>
        <v>0</v>
      </c>
    </row>
    <row r="27" spans="1:15" s="32" customFormat="1" ht="10" customHeight="1">
      <c r="A27" s="24" t="s">
        <v>62</v>
      </c>
      <c r="B27" s="25"/>
      <c r="C27" s="19">
        <f t="shared" si="8"/>
        <v>0</v>
      </c>
      <c r="D27" s="15"/>
      <c r="E27" s="24" t="s">
        <v>62</v>
      </c>
      <c r="F27" s="25"/>
      <c r="G27" s="19">
        <f t="shared" si="9"/>
        <v>0</v>
      </c>
      <c r="H27" s="26"/>
      <c r="I27" s="24" t="s">
        <v>62</v>
      </c>
      <c r="J27" s="25"/>
      <c r="K27" s="19">
        <f t="shared" si="10"/>
        <v>0</v>
      </c>
      <c r="L27" s="15"/>
      <c r="M27" s="24" t="s">
        <v>62</v>
      </c>
      <c r="N27" s="25"/>
      <c r="O27" s="19">
        <f t="shared" si="11"/>
        <v>0</v>
      </c>
    </row>
    <row r="28" spans="1:15" s="32" customFormat="1" ht="10" customHeight="1">
      <c r="A28" s="24" t="s">
        <v>61</v>
      </c>
      <c r="B28" s="25"/>
      <c r="C28" s="19">
        <f t="shared" si="8"/>
        <v>0</v>
      </c>
      <c r="D28" s="15"/>
      <c r="E28" s="24" t="s">
        <v>61</v>
      </c>
      <c r="F28" s="25"/>
      <c r="G28" s="19">
        <f t="shared" si="9"/>
        <v>0</v>
      </c>
      <c r="H28" s="26"/>
      <c r="I28" s="24" t="s">
        <v>61</v>
      </c>
      <c r="J28" s="25"/>
      <c r="K28" s="19">
        <f t="shared" si="10"/>
        <v>0</v>
      </c>
      <c r="L28" s="15"/>
      <c r="M28" s="24" t="s">
        <v>61</v>
      </c>
      <c r="N28" s="25"/>
      <c r="O28" s="19">
        <f t="shared" si="11"/>
        <v>0</v>
      </c>
    </row>
    <row r="29" spans="1:15" s="32" customFormat="1" ht="10" customHeight="1">
      <c r="A29" s="24" t="s">
        <v>60</v>
      </c>
      <c r="B29" s="25"/>
      <c r="C29" s="19">
        <f t="shared" si="8"/>
        <v>0</v>
      </c>
      <c r="D29" s="15"/>
      <c r="E29" s="24" t="s">
        <v>60</v>
      </c>
      <c r="F29" s="25"/>
      <c r="G29" s="19">
        <f t="shared" si="9"/>
        <v>0</v>
      </c>
      <c r="H29" s="15"/>
      <c r="I29" s="24" t="s">
        <v>60</v>
      </c>
      <c r="J29" s="25"/>
      <c r="K29" s="19">
        <f t="shared" si="10"/>
        <v>0</v>
      </c>
      <c r="L29" s="15"/>
      <c r="M29" s="24" t="s">
        <v>60</v>
      </c>
      <c r="N29" s="25"/>
      <c r="O29" s="19">
        <f t="shared" si="11"/>
        <v>0</v>
      </c>
    </row>
    <row r="30" spans="1:15" s="32" customFormat="1" ht="10" customHeight="1">
      <c r="A30" s="24" t="s">
        <v>42</v>
      </c>
      <c r="B30" s="25"/>
      <c r="C30" s="19">
        <f t="shared" si="8"/>
        <v>0</v>
      </c>
      <c r="D30" s="15"/>
      <c r="E30" s="24" t="s">
        <v>42</v>
      </c>
      <c r="F30" s="25"/>
      <c r="G30" s="19">
        <f t="shared" si="9"/>
        <v>0</v>
      </c>
      <c r="H30" s="15"/>
      <c r="I30" s="24" t="s">
        <v>42</v>
      </c>
      <c r="J30" s="25"/>
      <c r="K30" s="19">
        <f t="shared" si="10"/>
        <v>0</v>
      </c>
      <c r="L30" s="15"/>
      <c r="M30" s="24" t="s">
        <v>42</v>
      </c>
      <c r="N30" s="25"/>
      <c r="O30" s="19">
        <f t="shared" si="11"/>
        <v>0</v>
      </c>
    </row>
    <row r="31" spans="1:15" s="32" customFormat="1" ht="10" customHeight="1">
      <c r="A31" s="24" t="s">
        <v>43</v>
      </c>
      <c r="B31" s="25"/>
      <c r="C31" s="19">
        <f t="shared" si="8"/>
        <v>0</v>
      </c>
      <c r="D31" s="15"/>
      <c r="E31" s="24" t="s">
        <v>43</v>
      </c>
      <c r="F31" s="25"/>
      <c r="G31" s="19">
        <f t="shared" si="9"/>
        <v>0</v>
      </c>
      <c r="H31" s="15"/>
      <c r="I31" s="24" t="s">
        <v>43</v>
      </c>
      <c r="J31" s="25"/>
      <c r="K31" s="19">
        <f t="shared" si="10"/>
        <v>0</v>
      </c>
      <c r="L31" s="15"/>
      <c r="M31" s="24" t="s">
        <v>43</v>
      </c>
      <c r="N31" s="25"/>
      <c r="O31" s="19">
        <f t="shared" si="11"/>
        <v>0</v>
      </c>
    </row>
    <row r="32" spans="1:15" s="32" customFormat="1" ht="10" customHeight="1">
      <c r="A32" s="22" t="s">
        <v>65</v>
      </c>
      <c r="B32" s="19"/>
      <c r="C32" s="23"/>
      <c r="D32" s="15"/>
      <c r="E32" s="22" t="s">
        <v>65</v>
      </c>
      <c r="F32" s="19"/>
      <c r="G32" s="15"/>
      <c r="H32" s="15"/>
      <c r="I32" s="22" t="s">
        <v>65</v>
      </c>
      <c r="J32" s="19"/>
      <c r="K32" s="23"/>
      <c r="L32" s="15"/>
      <c r="M32" s="22" t="s">
        <v>65</v>
      </c>
      <c r="N32" s="19"/>
      <c r="O32" s="23"/>
    </row>
    <row r="33" spans="1:15" s="32" customFormat="1" ht="10" customHeight="1">
      <c r="A33" s="24" t="s">
        <v>63</v>
      </c>
      <c r="B33" s="25"/>
      <c r="C33" s="19">
        <f t="shared" ref="C33:C38" si="12">IF(B33="E+",100,IF(B33="E",96,IF(B33="E-",89,IF(B33="S+",83,IF(B33="S",76,IF(B33="S-",73,IF(B33="U+",69,IF(B33="U",63,IF(B33="U-",59,0)))))))))</f>
        <v>0</v>
      </c>
      <c r="D33" s="15"/>
      <c r="E33" s="24" t="s">
        <v>63</v>
      </c>
      <c r="F33" s="25"/>
      <c r="G33" s="19">
        <f t="shared" ref="G33:G38" si="13">IF(F33="E+",100,IF(F33="E",96,IF(F33="E-",89,IF(F33="S+",83,IF(F33="S",76,IF(F33="S-",73,IF(F33="U+",69,IF(F33="U",63,IF(F33="U-",59,0)))))))))</f>
        <v>0</v>
      </c>
      <c r="H33" s="15"/>
      <c r="I33" s="24" t="s">
        <v>63</v>
      </c>
      <c r="J33" s="25"/>
      <c r="K33" s="19">
        <f t="shared" ref="K33:K38" si="14">IF(J33="E+",100,IF(J33="E",96,IF(J33="E-",89,IF(J33="S+",83,IF(J33="S",76,IF(J33="S-",73,IF(J33="U+",69,IF(J33="U",63,IF(J33="U-",59,0)))))))))</f>
        <v>0</v>
      </c>
      <c r="L33" s="15"/>
      <c r="M33" s="24" t="s">
        <v>63</v>
      </c>
      <c r="N33" s="25"/>
      <c r="O33" s="19">
        <f t="shared" ref="O33:O38" si="15">IF(N33="E+",100,IF(N33="E",96,IF(N33="E-",89,IF(N33="S+",83,IF(N33="S",76,IF(N33="S-",73,IF(N33="U+",69,IF(N33="U",63,IF(N33="U-",59,0)))))))))</f>
        <v>0</v>
      </c>
    </row>
    <row r="34" spans="1:15" s="32" customFormat="1" ht="10" customHeight="1">
      <c r="A34" s="24" t="s">
        <v>62</v>
      </c>
      <c r="B34" s="25"/>
      <c r="C34" s="19">
        <f t="shared" si="12"/>
        <v>0</v>
      </c>
      <c r="D34" s="15"/>
      <c r="E34" s="24" t="s">
        <v>62</v>
      </c>
      <c r="F34" s="25"/>
      <c r="G34" s="19">
        <f t="shared" si="13"/>
        <v>0</v>
      </c>
      <c r="H34" s="15"/>
      <c r="I34" s="24" t="s">
        <v>62</v>
      </c>
      <c r="J34" s="25"/>
      <c r="K34" s="19">
        <f t="shared" si="14"/>
        <v>0</v>
      </c>
      <c r="L34" s="15"/>
      <c r="M34" s="24" t="s">
        <v>62</v>
      </c>
      <c r="N34" s="25"/>
      <c r="O34" s="19">
        <f t="shared" si="15"/>
        <v>0</v>
      </c>
    </row>
    <row r="35" spans="1:15" s="32" customFormat="1" ht="10" customHeight="1">
      <c r="A35" s="24" t="s">
        <v>61</v>
      </c>
      <c r="B35" s="25"/>
      <c r="C35" s="19">
        <f t="shared" si="12"/>
        <v>0</v>
      </c>
      <c r="D35" s="15"/>
      <c r="E35" s="24" t="s">
        <v>61</v>
      </c>
      <c r="F35" s="25"/>
      <c r="G35" s="19">
        <f t="shared" si="13"/>
        <v>0</v>
      </c>
      <c r="H35" s="15"/>
      <c r="I35" s="24" t="s">
        <v>61</v>
      </c>
      <c r="J35" s="25"/>
      <c r="K35" s="19">
        <f t="shared" si="14"/>
        <v>0</v>
      </c>
      <c r="L35" s="15"/>
      <c r="M35" s="24" t="s">
        <v>61</v>
      </c>
      <c r="N35" s="25"/>
      <c r="O35" s="19">
        <f t="shared" si="15"/>
        <v>0</v>
      </c>
    </row>
    <row r="36" spans="1:15" s="32" customFormat="1" ht="10" customHeight="1">
      <c r="A36" s="24" t="s">
        <v>60</v>
      </c>
      <c r="B36" s="25"/>
      <c r="C36" s="19">
        <f t="shared" si="12"/>
        <v>0</v>
      </c>
      <c r="D36" s="15"/>
      <c r="E36" s="24" t="s">
        <v>60</v>
      </c>
      <c r="F36" s="25"/>
      <c r="G36" s="19">
        <f t="shared" si="13"/>
        <v>0</v>
      </c>
      <c r="H36" s="15"/>
      <c r="I36" s="24" t="s">
        <v>60</v>
      </c>
      <c r="J36" s="25"/>
      <c r="K36" s="19">
        <f t="shared" si="14"/>
        <v>0</v>
      </c>
      <c r="L36" s="15"/>
      <c r="M36" s="24" t="s">
        <v>60</v>
      </c>
      <c r="N36" s="25"/>
      <c r="O36" s="19">
        <f t="shared" si="15"/>
        <v>0</v>
      </c>
    </row>
    <row r="37" spans="1:15" s="32" customFormat="1" ht="10" customHeight="1">
      <c r="A37" s="24" t="s">
        <v>42</v>
      </c>
      <c r="B37" s="25"/>
      <c r="C37" s="19">
        <f t="shared" si="12"/>
        <v>0</v>
      </c>
      <c r="D37" s="15"/>
      <c r="E37" s="24" t="s">
        <v>42</v>
      </c>
      <c r="F37" s="25"/>
      <c r="G37" s="19">
        <f t="shared" si="13"/>
        <v>0</v>
      </c>
      <c r="H37" s="15"/>
      <c r="I37" s="24" t="s">
        <v>42</v>
      </c>
      <c r="J37" s="25"/>
      <c r="K37" s="19">
        <f t="shared" si="14"/>
        <v>0</v>
      </c>
      <c r="L37" s="15"/>
      <c r="M37" s="24" t="s">
        <v>42</v>
      </c>
      <c r="N37" s="25"/>
      <c r="O37" s="19">
        <f t="shared" si="15"/>
        <v>0</v>
      </c>
    </row>
    <row r="38" spans="1:15" s="32" customFormat="1" ht="10" customHeight="1">
      <c r="A38" s="24" t="s">
        <v>43</v>
      </c>
      <c r="B38" s="25"/>
      <c r="C38" s="19">
        <f t="shared" si="12"/>
        <v>0</v>
      </c>
      <c r="D38" s="15"/>
      <c r="E38" s="24" t="s">
        <v>43</v>
      </c>
      <c r="F38" s="25"/>
      <c r="G38" s="19">
        <f t="shared" si="13"/>
        <v>0</v>
      </c>
      <c r="H38" s="15"/>
      <c r="I38" s="24" t="s">
        <v>43</v>
      </c>
      <c r="J38" s="25"/>
      <c r="K38" s="19">
        <f t="shared" si="14"/>
        <v>0</v>
      </c>
      <c r="L38" s="15"/>
      <c r="M38" s="24" t="s">
        <v>43</v>
      </c>
      <c r="N38" s="25"/>
      <c r="O38" s="19">
        <f t="shared" si="15"/>
        <v>0</v>
      </c>
    </row>
    <row r="39" spans="1:15" s="32" customFormat="1" ht="10" customHeight="1">
      <c r="A39" s="22" t="s">
        <v>64</v>
      </c>
      <c r="B39" s="19"/>
      <c r="C39" s="23"/>
      <c r="D39" s="15"/>
      <c r="E39" s="22" t="s">
        <v>64</v>
      </c>
      <c r="F39" s="19"/>
      <c r="G39" s="15"/>
      <c r="H39" s="15"/>
      <c r="I39" s="22" t="s">
        <v>64</v>
      </c>
      <c r="J39" s="19"/>
      <c r="K39" s="23"/>
      <c r="L39" s="15"/>
      <c r="M39" s="22" t="s">
        <v>64</v>
      </c>
      <c r="N39" s="19"/>
      <c r="O39" s="23"/>
    </row>
    <row r="40" spans="1:15" s="32" customFormat="1" ht="10" customHeight="1">
      <c r="A40" s="24" t="s">
        <v>63</v>
      </c>
      <c r="B40" s="25"/>
      <c r="C40" s="19">
        <f t="shared" ref="C40:C45" si="16">IF(B40="E+",100,IF(B40="E",96,IF(B40="E-",89,IF(B40="S+",83,IF(B40="S",76,IF(B40="S-",73,IF(B40="U+",69,IF(B40="U",63,IF(B40="U-",59,0)))))))))</f>
        <v>0</v>
      </c>
      <c r="D40" s="15"/>
      <c r="E40" s="24" t="s">
        <v>63</v>
      </c>
      <c r="F40" s="25"/>
      <c r="G40" s="19">
        <f t="shared" ref="G40:G45" si="17">IF(F40="E+",100,IF(F40="E",96,IF(F40="E-",89,IF(F40="S+",83,IF(F40="S",76,IF(F40="S-",73,IF(F40="U+",69,IF(F40="U",63,IF(F40="U-",59,0)))))))))</f>
        <v>0</v>
      </c>
      <c r="H40" s="15"/>
      <c r="I40" s="24" t="s">
        <v>63</v>
      </c>
      <c r="J40" s="25"/>
      <c r="K40" s="19">
        <f t="shared" ref="K40:K45" si="18">IF(J40="E+",100,IF(J40="E",96,IF(J40="E-",89,IF(J40="S+",83,IF(J40="S",76,IF(J40="S-",73,IF(J40="U+",69,IF(J40="U",63,IF(J40="U-",59,0)))))))))</f>
        <v>0</v>
      </c>
      <c r="L40" s="15"/>
      <c r="M40" s="24" t="s">
        <v>63</v>
      </c>
      <c r="N40" s="25"/>
      <c r="O40" s="19">
        <f t="shared" ref="O40:O42" si="19">IF(N40="E+",100,IF(N40="E",96,IF(N40="E-",89,IF(N40="S+",83,IF(N40="S",76,IF(N40="S-",73,IF(N40="U+",69,IF(N40="U",63,IF(N40="U-",59,0)))))))))</f>
        <v>0</v>
      </c>
    </row>
    <row r="41" spans="1:15" s="32" customFormat="1" ht="10" customHeight="1">
      <c r="A41" s="24" t="s">
        <v>62</v>
      </c>
      <c r="B41" s="25"/>
      <c r="C41" s="19">
        <f t="shared" si="16"/>
        <v>0</v>
      </c>
      <c r="D41" s="15"/>
      <c r="E41" s="24" t="s">
        <v>62</v>
      </c>
      <c r="F41" s="25"/>
      <c r="G41" s="19">
        <f t="shared" si="17"/>
        <v>0</v>
      </c>
      <c r="H41" s="15"/>
      <c r="I41" s="24" t="s">
        <v>62</v>
      </c>
      <c r="J41" s="25"/>
      <c r="K41" s="19">
        <f t="shared" si="18"/>
        <v>0</v>
      </c>
      <c r="L41" s="15"/>
      <c r="M41" s="24" t="s">
        <v>62</v>
      </c>
      <c r="N41" s="25"/>
      <c r="O41" s="19">
        <f t="shared" si="19"/>
        <v>0</v>
      </c>
    </row>
    <row r="42" spans="1:15" s="32" customFormat="1" ht="10" customHeight="1">
      <c r="A42" s="24" t="s">
        <v>61</v>
      </c>
      <c r="B42" s="25"/>
      <c r="C42" s="19">
        <f t="shared" si="16"/>
        <v>0</v>
      </c>
      <c r="D42" s="15"/>
      <c r="E42" s="24" t="s">
        <v>61</v>
      </c>
      <c r="F42" s="25"/>
      <c r="G42" s="19">
        <f t="shared" si="17"/>
        <v>0</v>
      </c>
      <c r="H42" s="15"/>
      <c r="I42" s="24" t="s">
        <v>61</v>
      </c>
      <c r="J42" s="25"/>
      <c r="K42" s="19">
        <f t="shared" si="18"/>
        <v>0</v>
      </c>
      <c r="L42" s="15"/>
      <c r="M42" s="24" t="s">
        <v>61</v>
      </c>
      <c r="N42" s="25"/>
      <c r="O42" s="19">
        <f t="shared" si="19"/>
        <v>0</v>
      </c>
    </row>
    <row r="43" spans="1:15" s="32" customFormat="1" ht="10" customHeight="1">
      <c r="A43" s="24" t="s">
        <v>60</v>
      </c>
      <c r="B43" s="25"/>
      <c r="C43" s="19">
        <f t="shared" si="16"/>
        <v>0</v>
      </c>
      <c r="D43" s="15"/>
      <c r="E43" s="24" t="s">
        <v>60</v>
      </c>
      <c r="F43" s="25"/>
      <c r="G43" s="19">
        <f t="shared" si="17"/>
        <v>0</v>
      </c>
      <c r="H43" s="15"/>
      <c r="I43" s="24" t="s">
        <v>60</v>
      </c>
      <c r="J43" s="22"/>
      <c r="K43" s="19">
        <f t="shared" si="18"/>
        <v>0</v>
      </c>
      <c r="L43" s="15"/>
      <c r="M43" s="24" t="s">
        <v>60</v>
      </c>
      <c r="N43" s="25"/>
      <c r="O43" s="19">
        <f>IF(N43="E+",100,IF(N43="E",96,IF(N43="E-",89,IF(N43="S+",83,IF(N43="S",76,IF(N43="S-",73,IF(N43="U+",69,IF(N43="U",63,IF(N43="U-",59,0)))))))))</f>
        <v>0</v>
      </c>
    </row>
    <row r="44" spans="1:15" s="32" customFormat="1" ht="10" customHeight="1">
      <c r="A44" s="24" t="s">
        <v>42</v>
      </c>
      <c r="B44" s="25"/>
      <c r="C44" s="19">
        <f t="shared" si="16"/>
        <v>0</v>
      </c>
      <c r="D44" s="15"/>
      <c r="E44" s="24" t="s">
        <v>42</v>
      </c>
      <c r="F44" s="25"/>
      <c r="G44" s="19">
        <f t="shared" si="17"/>
        <v>0</v>
      </c>
      <c r="H44" s="15"/>
      <c r="I44" s="24" t="s">
        <v>42</v>
      </c>
      <c r="J44" s="25"/>
      <c r="K44" s="19">
        <f t="shared" si="18"/>
        <v>0</v>
      </c>
      <c r="L44" s="15"/>
      <c r="M44" s="24" t="s">
        <v>42</v>
      </c>
      <c r="N44" s="25"/>
      <c r="O44" s="19">
        <f t="shared" ref="O44:O45" si="20">IF(N44="E+",100,IF(N44="E",96,IF(N44="E-",89,IF(N44="S+",83,IF(N44="S",76,IF(N44="S-",73,IF(N44="U+",69,IF(N44="U",63,IF(N44="U-",59,0)))))))))</f>
        <v>0</v>
      </c>
    </row>
    <row r="45" spans="1:15" s="32" customFormat="1" ht="10" customHeight="1">
      <c r="A45" s="24" t="s">
        <v>43</v>
      </c>
      <c r="B45" s="25"/>
      <c r="C45" s="19">
        <f t="shared" si="16"/>
        <v>0</v>
      </c>
      <c r="D45" s="15"/>
      <c r="E45" s="24" t="s">
        <v>43</v>
      </c>
      <c r="F45" s="25"/>
      <c r="G45" s="19">
        <f t="shared" si="17"/>
        <v>0</v>
      </c>
      <c r="H45" s="15"/>
      <c r="I45" s="24" t="s">
        <v>43</v>
      </c>
      <c r="J45" s="25"/>
      <c r="K45" s="19">
        <f t="shared" si="18"/>
        <v>0</v>
      </c>
      <c r="L45" s="15"/>
      <c r="M45" s="24" t="s">
        <v>43</v>
      </c>
      <c r="N45" s="25"/>
      <c r="O45" s="19">
        <f t="shared" si="20"/>
        <v>0</v>
      </c>
    </row>
    <row r="46" spans="1:15" s="32" customFormat="1" ht="10" customHeight="1">
      <c r="A46" s="15"/>
      <c r="B46" s="19"/>
      <c r="C46" s="23"/>
      <c r="D46" s="15"/>
      <c r="E46" s="24"/>
      <c r="F46" s="19"/>
      <c r="G46" s="19"/>
      <c r="H46" s="15"/>
      <c r="I46" s="15"/>
      <c r="J46" s="15"/>
      <c r="K46" s="15"/>
      <c r="L46" s="15"/>
      <c r="M46" s="19"/>
      <c r="N46" s="15"/>
      <c r="O46" s="15"/>
    </row>
    <row r="47" spans="1:15" s="32" customFormat="1" ht="10" customHeight="1">
      <c r="A47" s="19" t="str">
        <f>A11</f>
        <v>COURSE NAME 1</v>
      </c>
      <c r="B47" s="98" t="str">
        <f>IF(ISERROR(AVERAGEIF(C12:C17,"&lt;&gt;0",C12:C17))," ",AVERAGEIF(C12:C17,"&lt;&gt;0",C12:C17))</f>
        <v xml:space="preserve"> </v>
      </c>
      <c r="C47" s="98"/>
      <c r="D47" s="15"/>
      <c r="E47" s="19" t="str">
        <f>E11</f>
        <v>COURSE NAME 1</v>
      </c>
      <c r="F47" s="98" t="str">
        <f>IF(ISERROR(AVERAGEIF(G12:G17,"&lt;&gt;0",G12:G17))," ",AVERAGEIF(G12:G17,"&lt;&gt;0",G12:G17))</f>
        <v xml:space="preserve"> </v>
      </c>
      <c r="G47" s="98"/>
      <c r="H47" s="15"/>
      <c r="I47" s="19" t="str">
        <f>I11</f>
        <v>COURSE NAME 1</v>
      </c>
      <c r="J47" s="98" t="str">
        <f>IF(ISERROR(AVERAGEIF(K12:K17,"&lt;&gt;0",K12:K17))," ",AVERAGEIF(K12:K17,"&lt;&gt;0",K12:K17))</f>
        <v xml:space="preserve"> </v>
      </c>
      <c r="K47" s="98"/>
      <c r="L47" s="15"/>
      <c r="M47" s="19" t="str">
        <f>M11</f>
        <v>COURSE NAME 1</v>
      </c>
      <c r="N47" s="98" t="str">
        <f>IF(ISERROR(AVERAGEIF(O12:O17,"&lt;&gt;0",O12:O17))," ",AVERAGEIF(O12:O17,"&lt;&gt;0",O12:O17))</f>
        <v xml:space="preserve"> </v>
      </c>
      <c r="O47" s="98"/>
    </row>
    <row r="48" spans="1:15" s="32" customFormat="1" ht="10" customHeight="1">
      <c r="A48" s="19" t="str">
        <f>A18</f>
        <v>COURSE NAME 2</v>
      </c>
      <c r="B48" s="98" t="str">
        <f>IF(ISERROR(AVERAGEIF(C19:C24,"&lt;&gt;0",C19:C24))," ",AVERAGEIF(C19:C24,"&lt;&gt;0",C19:C24))</f>
        <v xml:space="preserve"> </v>
      </c>
      <c r="C48" s="98"/>
      <c r="D48" s="15"/>
      <c r="E48" s="19" t="str">
        <f>E18</f>
        <v>COURSE NAME 2</v>
      </c>
      <c r="F48" s="98" t="str">
        <f>IF(ISERROR(AVERAGEIF(G19:G24,"&lt;&gt;0",G19:G24))," ",AVERAGEIF(G19:G24,"&lt;&gt;0",G19:G24))</f>
        <v xml:space="preserve"> </v>
      </c>
      <c r="G48" s="98"/>
      <c r="H48" s="15"/>
      <c r="I48" s="19" t="str">
        <f>I18</f>
        <v>COURSE NAME 2</v>
      </c>
      <c r="J48" s="98" t="str">
        <f>IF(ISERROR(AVERAGEIF(K19:K24,"&lt;&gt;0",K19:K24))," ",AVERAGEIF(K19:K24,"&lt;&gt;0",K19:K24))</f>
        <v xml:space="preserve"> </v>
      </c>
      <c r="K48" s="98"/>
      <c r="L48" s="15"/>
      <c r="M48" s="19" t="str">
        <f>M18</f>
        <v>COURSE NAME 2</v>
      </c>
      <c r="N48" s="98" t="str">
        <f>IF(ISERROR(AVERAGEIF(O19:O24,"&lt;&gt;0",O19:O24))," ",AVERAGEIF(O19:O24,"&lt;&gt;0",O19:O24))</f>
        <v xml:space="preserve"> </v>
      </c>
      <c r="O48" s="98"/>
    </row>
    <row r="49" spans="1:15" s="32" customFormat="1" ht="10" customHeight="1">
      <c r="A49" s="19" t="str">
        <f>A25</f>
        <v>COURSE NAME 3</v>
      </c>
      <c r="B49" s="98" t="str">
        <f>IF(ISERROR(AVERAGEIF(C26:C31,"&lt;&gt;0",C26:C31))," ",AVERAGEIF(C26:C31,"&lt;&gt;0",C26:C31))</f>
        <v xml:space="preserve"> </v>
      </c>
      <c r="C49" s="98"/>
      <c r="D49" s="15"/>
      <c r="E49" s="19" t="str">
        <f>E25</f>
        <v>COURSE NAME 3</v>
      </c>
      <c r="F49" s="98" t="str">
        <f>IF(ISERROR(AVERAGEIF(G26:G31,"&lt;&gt;0",G26:G31))," ",AVERAGEIF(G26:G31,"&lt;&gt;0",G26:G31))</f>
        <v xml:space="preserve"> </v>
      </c>
      <c r="G49" s="98"/>
      <c r="H49" s="15"/>
      <c r="I49" s="19" t="str">
        <f>I25</f>
        <v>COURSE NAME 3</v>
      </c>
      <c r="J49" s="98" t="str">
        <f>IF(ISERROR(AVERAGEIF(K26:K31,"&lt;&gt;0",K26:K31))," ",AVERAGEIF(K26:K31,"&lt;&gt;0",K26:K31))</f>
        <v xml:space="preserve"> </v>
      </c>
      <c r="K49" s="98"/>
      <c r="L49" s="15"/>
      <c r="M49" s="19" t="str">
        <f>M25</f>
        <v>COURSE NAME 3</v>
      </c>
      <c r="N49" s="98" t="str">
        <f>IF(ISERROR(AVERAGEIF(O26:O31,"&lt;&gt;0",O26:O31))," ",AVERAGEIF(O26:O31,"&lt;&gt;0",O26:O31))</f>
        <v xml:space="preserve"> </v>
      </c>
      <c r="O49" s="98"/>
    </row>
    <row r="50" spans="1:15" s="32" customFormat="1" ht="10" customHeight="1">
      <c r="A50" s="19" t="str">
        <f>A32</f>
        <v>COURSE NAME 4</v>
      </c>
      <c r="B50" s="98" t="str">
        <f>IF(ISERROR(AVERAGEIF(C33:C38,"&lt;&gt;0",C33:C38))," ",AVERAGEIF(C33:C38,"&lt;&gt;0",C33:C38))</f>
        <v xml:space="preserve"> </v>
      </c>
      <c r="C50" s="98"/>
      <c r="D50" s="15"/>
      <c r="E50" s="19" t="str">
        <f>E32</f>
        <v>COURSE NAME 4</v>
      </c>
      <c r="F50" s="98" t="str">
        <f>IF(ISERROR(AVERAGEIF(G33:G38,"&lt;&gt;0",G33:G38))," ",AVERAGEIF(G33:G38,"&lt;&gt;0",G33:G38))</f>
        <v xml:space="preserve"> </v>
      </c>
      <c r="G50" s="98"/>
      <c r="H50" s="15"/>
      <c r="I50" s="19" t="str">
        <f>I32</f>
        <v>COURSE NAME 4</v>
      </c>
      <c r="J50" s="98" t="str">
        <f>IF(ISERROR(AVERAGEIF(K33:K38,"&lt;&gt;0",K33:K38))," ",AVERAGEIF(K33:K38,"&lt;&gt;0",K33:K38))</f>
        <v xml:space="preserve"> </v>
      </c>
      <c r="K50" s="98"/>
      <c r="L50" s="15"/>
      <c r="M50" s="19" t="str">
        <f>M32</f>
        <v>COURSE NAME 4</v>
      </c>
      <c r="N50" s="98" t="str">
        <f>IF(ISERROR(AVERAGEIF(O33:O38,"&lt;&gt;0",O33:O38))," ",AVERAGEIF(O33:O38,"&lt;&gt;0",O33:O38))</f>
        <v xml:space="preserve"> </v>
      </c>
      <c r="O50" s="98"/>
    </row>
    <row r="51" spans="1:15" s="32" customFormat="1" ht="10" customHeight="1">
      <c r="A51" s="19" t="str">
        <f>A39</f>
        <v>COURSE NAME 5</v>
      </c>
      <c r="B51" s="98" t="str">
        <f>IF(ISERROR(AVERAGEIF(C40:C45,"&lt;&gt;0",C40:C45))," ",AVERAGEIF(C40:C45,"&lt;&gt;0",C40:C45))</f>
        <v xml:space="preserve"> </v>
      </c>
      <c r="C51" s="98"/>
      <c r="D51" s="15"/>
      <c r="E51" s="19" t="str">
        <f>E39</f>
        <v>COURSE NAME 5</v>
      </c>
      <c r="F51" s="98" t="str">
        <f>IF(ISERROR(AVERAGEIF(G40:G45,"&lt;&gt;0",G40:G45))," ",AVERAGEIF(G40:G45,"&lt;&gt;0",G40:G45))</f>
        <v xml:space="preserve"> </v>
      </c>
      <c r="G51" s="98"/>
      <c r="H51" s="15"/>
      <c r="I51" s="19" t="str">
        <f>I39</f>
        <v>COURSE NAME 5</v>
      </c>
      <c r="J51" s="98" t="str">
        <f>IF(ISERROR(AVERAGEIF(K40:K45,"&lt;&gt;0",K40:K45))," ",AVERAGEIF(K40:K45,"&lt;&gt;0",K40:K45))</f>
        <v xml:space="preserve"> </v>
      </c>
      <c r="K51" s="98"/>
      <c r="L51" s="15"/>
      <c r="M51" s="19" t="str">
        <f>M39</f>
        <v>COURSE NAME 5</v>
      </c>
      <c r="N51" s="98" t="str">
        <f>IF(ISERROR(AVERAGEIF(O40:O45,"&lt;&gt;0",O40:O45))," ",AVERAGEIF(O40:O45,"&lt;&gt;0",O40:O45))</f>
        <v xml:space="preserve"> </v>
      </c>
      <c r="O51" s="98"/>
    </row>
    <row r="52" spans="1:15" s="32" customFormat="1" ht="10" customHeight="1">
      <c r="A52" s="19"/>
      <c r="B52" s="98"/>
      <c r="C52" s="98"/>
      <c r="D52" s="15"/>
      <c r="E52" s="15"/>
      <c r="F52" s="27"/>
      <c r="G52" s="27"/>
      <c r="H52" s="15"/>
      <c r="I52" s="15"/>
      <c r="J52" s="27"/>
      <c r="K52" s="27"/>
      <c r="L52" s="15"/>
      <c r="M52" s="15"/>
      <c r="N52" s="27"/>
      <c r="O52" s="27"/>
    </row>
    <row r="53" spans="1:15" s="32" customFormat="1" ht="10" customHeight="1">
      <c r="A53" s="13" t="s">
        <v>75</v>
      </c>
      <c r="B53" s="99" t="str">
        <f>IF(ISERROR(AVERAGEIF(B47:C51,"&lt;&gt;0",B47:C51))," ",AVERAGEIF(B47:C51,"&lt;&gt;0",B47:C51))</f>
        <v xml:space="preserve"> </v>
      </c>
      <c r="C53" s="99"/>
      <c r="D53" s="15"/>
      <c r="E53" s="13" t="s">
        <v>73</v>
      </c>
      <c r="F53" s="99" t="str">
        <f>IF(ISERROR(AVERAGEIF(F47:G51,"&lt;&gt;0",F47:G51)),"",AVERAGEIF(F47:G51,"&lt;&gt;0",F47:G51))</f>
        <v/>
      </c>
      <c r="G53" s="99"/>
      <c r="H53" s="15"/>
      <c r="I53" s="13" t="s">
        <v>71</v>
      </c>
      <c r="J53" s="99" t="str">
        <f>IF(ISERROR(AVERAGEIF(J47:K51,"&lt;&gt;0",J47:K51))," ",AVERAGEIF(J47:K51,"&lt;&gt;0",J47:K51))</f>
        <v xml:space="preserve"> </v>
      </c>
      <c r="K53" s="99"/>
      <c r="L53" s="15"/>
      <c r="M53" s="13" t="s">
        <v>70</v>
      </c>
      <c r="N53" s="99" t="str">
        <f>IF(ISERROR(AVERAGEIF(N47:O51,"&lt;&gt;0",N47:O51))," ",AVERAGEIF(N47:O51,"&lt;&gt;0",N47:O51))</f>
        <v xml:space="preserve"> </v>
      </c>
      <c r="O53" s="99"/>
    </row>
    <row r="54" spans="1:15" s="32" customFormat="1" ht="10" customHeight="1">
      <c r="A54" s="15"/>
      <c r="B54" s="15"/>
      <c r="C54" s="15"/>
      <c r="D54" s="15"/>
      <c r="E54" s="15"/>
      <c r="F54" s="15"/>
      <c r="G54" s="15"/>
      <c r="H54" s="15"/>
      <c r="I54" s="15"/>
      <c r="J54" s="15"/>
      <c r="K54" s="15"/>
      <c r="L54" s="15"/>
      <c r="M54" s="19"/>
      <c r="N54" s="15"/>
      <c r="O54" s="15"/>
    </row>
    <row r="55" spans="1:15" s="32" customFormat="1" ht="10" customHeight="1">
      <c r="A55" s="15"/>
      <c r="B55" s="15"/>
      <c r="C55" s="15"/>
      <c r="D55" s="15"/>
      <c r="E55" s="15"/>
      <c r="F55" s="15"/>
      <c r="G55" s="15"/>
      <c r="H55" s="15"/>
      <c r="I55" s="15"/>
      <c r="J55" s="15"/>
      <c r="K55" s="15"/>
      <c r="L55" s="15"/>
      <c r="M55" s="19"/>
      <c r="N55" s="15"/>
      <c r="O55" s="15"/>
    </row>
    <row r="56" spans="1:15" s="32" customFormat="1" ht="10" customHeight="1">
      <c r="A56" s="18" t="s">
        <v>78</v>
      </c>
      <c r="B56" s="19"/>
      <c r="C56" s="19"/>
      <c r="D56" s="15"/>
      <c r="E56" s="18"/>
      <c r="F56" s="19"/>
      <c r="G56" s="19"/>
      <c r="H56" s="15"/>
      <c r="I56" s="15"/>
      <c r="J56" s="15"/>
      <c r="K56" s="15"/>
      <c r="L56" s="15"/>
      <c r="M56" s="19"/>
      <c r="N56" s="15"/>
      <c r="O56" s="15"/>
    </row>
    <row r="57" spans="1:15" s="32" customFormat="1" ht="10" customHeight="1">
      <c r="A57" s="19" t="s">
        <v>77</v>
      </c>
      <c r="B57" s="19" t="s">
        <v>76</v>
      </c>
      <c r="C57" s="19"/>
      <c r="D57" s="15"/>
      <c r="E57" s="19"/>
      <c r="F57" s="19"/>
      <c r="G57" s="19"/>
      <c r="H57" s="15"/>
      <c r="I57" s="15"/>
      <c r="J57" s="15"/>
      <c r="K57" s="15"/>
      <c r="L57" s="15"/>
      <c r="M57" s="13" t="s">
        <v>75</v>
      </c>
      <c r="N57" s="99" t="str">
        <f>B53</f>
        <v xml:space="preserve"> </v>
      </c>
      <c r="O57" s="99"/>
    </row>
    <row r="58" spans="1:15" s="32" customFormat="1" ht="10" customHeight="1">
      <c r="A58" s="20"/>
      <c r="B58" s="21"/>
      <c r="C58" s="21" t="s">
        <v>74</v>
      </c>
      <c r="D58" s="15"/>
      <c r="E58" s="20"/>
      <c r="F58" s="21"/>
      <c r="G58" s="21"/>
      <c r="H58" s="15"/>
      <c r="I58" s="15"/>
      <c r="J58" s="15"/>
      <c r="K58" s="15"/>
      <c r="L58" s="15"/>
      <c r="M58" s="13" t="s">
        <v>73</v>
      </c>
      <c r="N58" s="101" t="str">
        <f>F53</f>
        <v/>
      </c>
      <c r="O58" s="101"/>
    </row>
    <row r="59" spans="1:15" s="32" customFormat="1" ht="10" customHeight="1">
      <c r="A59" s="22" t="s">
        <v>72</v>
      </c>
      <c r="B59" s="19"/>
      <c r="C59" s="23"/>
      <c r="D59" s="15"/>
      <c r="E59" s="22"/>
      <c r="F59" s="19"/>
      <c r="G59" s="23"/>
      <c r="H59" s="15"/>
      <c r="I59" s="15"/>
      <c r="J59" s="15"/>
      <c r="K59" s="15"/>
      <c r="L59" s="15"/>
      <c r="M59" s="13" t="s">
        <v>71</v>
      </c>
      <c r="N59" s="101" t="str">
        <f>J53</f>
        <v xml:space="preserve"> </v>
      </c>
      <c r="O59" s="101"/>
    </row>
    <row r="60" spans="1:15" s="32" customFormat="1" ht="10" customHeight="1">
      <c r="A60" s="24" t="s">
        <v>63</v>
      </c>
      <c r="B60" s="25"/>
      <c r="C60" s="19">
        <f>IF(B60="E+",100,IF(B60="E",96,IF(B60="E-",89,IF(B60="S+",83,IF(B60="S",76,IF(B60="S-",73,IF(B60="U+",69,IF(B60="U",63,IF(B60="U-",59,0)))))))))</f>
        <v>0</v>
      </c>
      <c r="D60" s="15"/>
      <c r="E60" s="24"/>
      <c r="F60" s="25"/>
      <c r="G60" s="19"/>
      <c r="H60" s="15"/>
      <c r="I60" s="15"/>
      <c r="J60" s="15"/>
      <c r="K60" s="15"/>
      <c r="L60" s="15"/>
      <c r="M60" s="13" t="s">
        <v>70</v>
      </c>
      <c r="N60" s="101" t="str">
        <f>N53</f>
        <v xml:space="preserve"> </v>
      </c>
      <c r="O60" s="101"/>
    </row>
    <row r="61" spans="1:15" s="32" customFormat="1" ht="10" customHeight="1">
      <c r="A61" s="24" t="s">
        <v>62</v>
      </c>
      <c r="B61" s="25"/>
      <c r="C61" s="19">
        <f t="shared" ref="C61:C65" si="21">IF(B61="E+",100,IF(B61="E",96,IF(B61="E-",89,IF(B61="S+",83,IF(B61="S",76,IF(B61="S-",73,IF(B61="U+",69,IF(B61="U",63,IF(B61="U-",59,0)))))))))</f>
        <v>0</v>
      </c>
      <c r="D61" s="15"/>
      <c r="E61" s="24"/>
      <c r="F61" s="25"/>
      <c r="G61" s="19"/>
      <c r="H61" s="15"/>
      <c r="I61" s="15"/>
      <c r="J61" s="15"/>
      <c r="K61" s="15"/>
      <c r="L61" s="15"/>
      <c r="M61" s="13" t="s">
        <v>59</v>
      </c>
      <c r="N61" s="100" t="str">
        <f>B101</f>
        <v xml:space="preserve"> </v>
      </c>
      <c r="O61" s="100"/>
    </row>
    <row r="62" spans="1:15" s="32" customFormat="1" ht="10" customHeight="1">
      <c r="A62" s="24" t="s">
        <v>61</v>
      </c>
      <c r="B62" s="25"/>
      <c r="C62" s="19">
        <f t="shared" si="21"/>
        <v>0</v>
      </c>
      <c r="D62" s="15"/>
      <c r="E62" s="24"/>
      <c r="F62" s="25"/>
      <c r="G62" s="19"/>
      <c r="H62" s="15"/>
      <c r="I62" s="15"/>
      <c r="J62" s="15"/>
      <c r="K62" s="15"/>
      <c r="L62" s="15"/>
      <c r="M62" s="13"/>
      <c r="N62" s="103"/>
      <c r="O62" s="103"/>
    </row>
    <row r="63" spans="1:15" s="32" customFormat="1" ht="10" customHeight="1">
      <c r="A63" s="24" t="s">
        <v>60</v>
      </c>
      <c r="B63" s="25"/>
      <c r="C63" s="19">
        <f t="shared" si="21"/>
        <v>0</v>
      </c>
      <c r="D63" s="15"/>
      <c r="E63" s="24"/>
      <c r="F63" s="25"/>
      <c r="G63" s="19"/>
      <c r="H63" s="15"/>
      <c r="I63" s="15"/>
      <c r="J63" s="15"/>
      <c r="K63" s="15"/>
      <c r="L63" s="15"/>
      <c r="M63" s="19"/>
      <c r="N63" s="15"/>
      <c r="O63" s="15"/>
    </row>
    <row r="64" spans="1:15" s="32" customFormat="1" ht="10" customHeight="1">
      <c r="A64" s="24" t="s">
        <v>42</v>
      </c>
      <c r="B64" s="25"/>
      <c r="C64" s="19">
        <f t="shared" si="21"/>
        <v>0</v>
      </c>
      <c r="D64" s="15"/>
      <c r="E64" s="24"/>
      <c r="F64" s="25"/>
      <c r="G64" s="19"/>
      <c r="H64" s="15"/>
      <c r="I64" s="15"/>
      <c r="J64" s="15"/>
      <c r="K64" s="15"/>
      <c r="L64" s="15"/>
      <c r="M64" s="31" t="s">
        <v>68</v>
      </c>
      <c r="N64" s="99" t="str">
        <f>IF(ISERROR(AVERAGEIF(N57:O61,"&lt;&gt;0",N57:O61))," ",AVERAGEIF(N57:O61,"&lt;&gt;0",N57:O61))</f>
        <v xml:space="preserve"> </v>
      </c>
      <c r="O64" s="99"/>
    </row>
    <row r="65" spans="1:15" s="32" customFormat="1" ht="10" customHeight="1">
      <c r="A65" s="24" t="s">
        <v>43</v>
      </c>
      <c r="B65" s="25"/>
      <c r="C65" s="19">
        <f t="shared" si="21"/>
        <v>0</v>
      </c>
      <c r="D65" s="15"/>
      <c r="E65" s="24"/>
      <c r="F65" s="25"/>
      <c r="G65" s="19"/>
      <c r="H65" s="15"/>
      <c r="I65" s="15"/>
      <c r="J65" s="15"/>
      <c r="K65" s="15"/>
      <c r="L65" s="15"/>
      <c r="M65" s="31"/>
      <c r="N65" s="15"/>
      <c r="O65" s="15"/>
    </row>
    <row r="66" spans="1:15" s="32" customFormat="1" ht="10" customHeight="1">
      <c r="A66" s="22" t="s">
        <v>69</v>
      </c>
      <c r="B66" s="19"/>
      <c r="C66" s="23"/>
      <c r="D66" s="15"/>
      <c r="E66" s="22"/>
      <c r="F66" s="19"/>
      <c r="G66" s="23"/>
      <c r="H66" s="15"/>
      <c r="I66" s="15"/>
      <c r="J66" s="15"/>
      <c r="K66" s="15"/>
      <c r="L66" s="15"/>
      <c r="M66" s="31" t="s">
        <v>67</v>
      </c>
      <c r="N66" s="99" t="str">
        <f>IF(ISERROR(AVERAGEIF(N57:O61,"&lt;&gt;0",N57:O61))," ",AVERAGEIF(N57:O61,"&lt;&gt;0",N57:O61))</f>
        <v xml:space="preserve"> </v>
      </c>
      <c r="O66" s="99"/>
    </row>
    <row r="67" spans="1:15" s="32" customFormat="1" ht="10" customHeight="1">
      <c r="A67" s="24" t="s">
        <v>63</v>
      </c>
      <c r="B67" s="25"/>
      <c r="C67" s="19">
        <f t="shared" ref="C67:C72" si="22">IF(B67="E+",100,IF(B67="E",96,IF(B67="E-",89,IF(B67="S+",83,IF(B67="S",76,IF(B67="S-",73,IF(B67="U+",69,IF(B67="U",63,IF(B67="U-",59,0)))))))))</f>
        <v>0</v>
      </c>
      <c r="D67" s="15"/>
      <c r="E67" s="24"/>
      <c r="F67" s="25"/>
      <c r="G67" s="19"/>
      <c r="H67" s="15"/>
      <c r="I67" s="15"/>
      <c r="J67" s="15"/>
      <c r="K67" s="15"/>
      <c r="L67" s="15"/>
      <c r="M67" s="19"/>
      <c r="N67" s="15"/>
      <c r="O67" s="15"/>
    </row>
    <row r="68" spans="1:15" s="32" customFormat="1" ht="10" customHeight="1">
      <c r="A68" s="24" t="s">
        <v>62</v>
      </c>
      <c r="B68" s="25"/>
      <c r="C68" s="19">
        <f t="shared" si="22"/>
        <v>0</v>
      </c>
      <c r="D68" s="15"/>
      <c r="E68" s="24"/>
      <c r="F68" s="25"/>
      <c r="G68" s="19"/>
      <c r="H68" s="15"/>
      <c r="I68" s="15"/>
      <c r="J68" s="15"/>
      <c r="K68" s="15"/>
      <c r="L68" s="15"/>
      <c r="M68" s="19"/>
      <c r="N68" s="15"/>
      <c r="O68" s="15"/>
    </row>
    <row r="69" spans="1:15" s="32" customFormat="1" ht="10" customHeight="1">
      <c r="A69" s="24" t="s">
        <v>61</v>
      </c>
      <c r="B69" s="25"/>
      <c r="C69" s="19">
        <f t="shared" si="22"/>
        <v>0</v>
      </c>
      <c r="D69" s="15"/>
      <c r="E69" s="24"/>
      <c r="F69" s="25"/>
      <c r="G69" s="19"/>
      <c r="H69" s="15"/>
      <c r="I69" s="15"/>
      <c r="J69" s="15"/>
      <c r="K69" s="15"/>
      <c r="L69" s="15"/>
      <c r="M69" s="19"/>
      <c r="N69" s="15"/>
      <c r="O69" s="15"/>
    </row>
    <row r="70" spans="1:15" s="32" customFormat="1" ht="10" customHeight="1">
      <c r="A70" s="24" t="s">
        <v>60</v>
      </c>
      <c r="B70" s="25"/>
      <c r="C70" s="19">
        <f t="shared" si="22"/>
        <v>0</v>
      </c>
      <c r="D70" s="15"/>
      <c r="E70" s="24"/>
      <c r="F70" s="25"/>
      <c r="G70" s="19"/>
      <c r="H70" s="15"/>
      <c r="I70" s="15"/>
      <c r="J70" s="15"/>
      <c r="K70" s="15"/>
      <c r="L70" s="15"/>
      <c r="M70" s="19"/>
      <c r="N70" s="15"/>
      <c r="O70" s="15"/>
    </row>
    <row r="71" spans="1:15" s="32" customFormat="1" ht="10" customHeight="1">
      <c r="A71" s="24" t="s">
        <v>42</v>
      </c>
      <c r="B71" s="25"/>
      <c r="C71" s="19">
        <f t="shared" si="22"/>
        <v>0</v>
      </c>
      <c r="D71" s="15"/>
      <c r="E71" s="24"/>
      <c r="F71" s="25"/>
      <c r="G71" s="19"/>
      <c r="H71" s="15"/>
      <c r="I71" s="15"/>
      <c r="J71" s="15"/>
      <c r="K71" s="15"/>
      <c r="L71" s="15"/>
      <c r="M71" s="19"/>
      <c r="N71" s="15"/>
      <c r="O71" s="15"/>
    </row>
    <row r="72" spans="1:15" s="32" customFormat="1" ht="10" customHeight="1">
      <c r="A72" s="24" t="s">
        <v>43</v>
      </c>
      <c r="B72" s="25"/>
      <c r="C72" s="19">
        <f t="shared" si="22"/>
        <v>0</v>
      </c>
      <c r="D72" s="15"/>
      <c r="E72" s="24"/>
      <c r="F72" s="25"/>
      <c r="G72" s="19"/>
      <c r="H72" s="15"/>
      <c r="I72" s="15"/>
      <c r="J72" s="15"/>
      <c r="K72" s="15"/>
      <c r="L72" s="15"/>
      <c r="M72" s="19"/>
      <c r="N72" s="15"/>
      <c r="O72" s="15"/>
    </row>
    <row r="73" spans="1:15" s="32" customFormat="1" ht="10" customHeight="1">
      <c r="A73" s="22" t="s">
        <v>66</v>
      </c>
      <c r="B73" s="19"/>
      <c r="C73" s="23"/>
      <c r="D73" s="15"/>
      <c r="E73" s="22"/>
      <c r="F73" s="19"/>
      <c r="G73" s="23"/>
      <c r="H73" s="15"/>
      <c r="I73" s="15"/>
      <c r="J73" s="15"/>
      <c r="K73" s="15"/>
      <c r="L73" s="15"/>
      <c r="M73" s="19"/>
      <c r="N73" s="15"/>
      <c r="O73" s="15"/>
    </row>
    <row r="74" spans="1:15" s="32" customFormat="1" ht="10" customHeight="1">
      <c r="A74" s="24" t="s">
        <v>63</v>
      </c>
      <c r="B74" s="25"/>
      <c r="C74" s="19">
        <f t="shared" ref="C74:C79" si="23">IF(B74="E+",100,IF(B74="E",96,IF(B74="E-",89,IF(B74="S+",83,IF(B74="S",76,IF(B74="S-",73,IF(B74="U+",69,IF(B74="U",63,IF(B74="U-",59,0)))))))))</f>
        <v>0</v>
      </c>
      <c r="D74" s="15"/>
      <c r="E74" s="24"/>
      <c r="F74" s="25"/>
      <c r="G74" s="19"/>
      <c r="H74" s="15"/>
      <c r="I74" s="15"/>
      <c r="J74" s="15"/>
      <c r="K74" s="15"/>
      <c r="L74" s="15"/>
      <c r="M74" s="19"/>
      <c r="N74" s="15"/>
      <c r="O74" s="15"/>
    </row>
    <row r="75" spans="1:15" s="32" customFormat="1" ht="10" customHeight="1">
      <c r="A75" s="24" t="s">
        <v>62</v>
      </c>
      <c r="B75" s="25"/>
      <c r="C75" s="19">
        <f t="shared" si="23"/>
        <v>0</v>
      </c>
      <c r="D75" s="15"/>
      <c r="E75" s="24"/>
      <c r="F75" s="25"/>
      <c r="G75" s="19"/>
      <c r="H75" s="15"/>
      <c r="I75" s="15"/>
      <c r="J75" s="15"/>
      <c r="K75" s="15"/>
      <c r="L75" s="15"/>
      <c r="M75" s="19"/>
      <c r="N75" s="15"/>
      <c r="O75" s="15"/>
    </row>
    <row r="76" spans="1:15" s="32" customFormat="1" ht="10" customHeight="1">
      <c r="A76" s="24" t="s">
        <v>61</v>
      </c>
      <c r="B76" s="25"/>
      <c r="C76" s="19">
        <f t="shared" si="23"/>
        <v>0</v>
      </c>
      <c r="D76" s="15"/>
      <c r="E76" s="24"/>
      <c r="F76" s="25"/>
      <c r="G76" s="19"/>
      <c r="H76" s="15"/>
      <c r="I76" s="15"/>
      <c r="J76" s="15"/>
      <c r="K76" s="15"/>
      <c r="L76" s="15"/>
      <c r="M76" s="19"/>
      <c r="N76" s="15"/>
      <c r="O76" s="15"/>
    </row>
    <row r="77" spans="1:15" s="32" customFormat="1" ht="10" customHeight="1">
      <c r="A77" s="24" t="s">
        <v>60</v>
      </c>
      <c r="B77" s="25"/>
      <c r="C77" s="19">
        <f t="shared" si="23"/>
        <v>0</v>
      </c>
      <c r="D77" s="15"/>
      <c r="E77" s="24"/>
      <c r="F77" s="25"/>
      <c r="G77" s="19"/>
      <c r="H77" s="15"/>
      <c r="I77" s="15"/>
      <c r="J77" s="15"/>
      <c r="K77" s="15"/>
      <c r="L77" s="15"/>
      <c r="M77" s="19"/>
      <c r="N77" s="15"/>
      <c r="O77" s="15"/>
    </row>
    <row r="78" spans="1:15" s="32" customFormat="1" ht="10" customHeight="1">
      <c r="A78" s="24" t="s">
        <v>42</v>
      </c>
      <c r="B78" s="25"/>
      <c r="C78" s="19">
        <f t="shared" si="23"/>
        <v>0</v>
      </c>
      <c r="D78" s="15"/>
      <c r="E78" s="24"/>
      <c r="F78" s="25"/>
      <c r="G78" s="19"/>
      <c r="H78" s="15"/>
      <c r="I78" s="15"/>
      <c r="J78" s="15"/>
      <c r="K78" s="15"/>
      <c r="L78" s="15"/>
      <c r="M78" s="15"/>
      <c r="N78" s="15"/>
      <c r="O78" s="15"/>
    </row>
    <row r="79" spans="1:15" s="32" customFormat="1" ht="10" customHeight="1">
      <c r="A79" s="24" t="s">
        <v>43</v>
      </c>
      <c r="B79" s="25"/>
      <c r="C79" s="19">
        <f t="shared" si="23"/>
        <v>0</v>
      </c>
      <c r="D79" s="15"/>
      <c r="E79" s="24"/>
      <c r="F79" s="25"/>
      <c r="G79" s="19"/>
      <c r="H79" s="15"/>
      <c r="I79" s="15"/>
      <c r="J79" s="15"/>
      <c r="K79" s="15"/>
      <c r="L79" s="15"/>
      <c r="M79" s="15"/>
      <c r="N79" s="15"/>
      <c r="O79" s="15"/>
    </row>
    <row r="80" spans="1:15" s="32" customFormat="1" ht="10" customHeight="1">
      <c r="A80" s="22" t="s">
        <v>65</v>
      </c>
      <c r="B80" s="19"/>
      <c r="C80" s="23"/>
      <c r="D80" s="15"/>
      <c r="E80" s="22"/>
      <c r="F80" s="19"/>
      <c r="G80" s="23"/>
      <c r="H80" s="15"/>
      <c r="I80" s="15"/>
      <c r="J80" s="15"/>
      <c r="K80" s="15"/>
      <c r="L80" s="15"/>
      <c r="M80" s="15"/>
      <c r="N80" s="15"/>
      <c r="O80" s="15"/>
    </row>
    <row r="81" spans="1:15" s="32" customFormat="1" ht="10" customHeight="1">
      <c r="A81" s="24" t="s">
        <v>63</v>
      </c>
      <c r="B81" s="25"/>
      <c r="C81" s="19">
        <f t="shared" ref="C81:C86" si="24">IF(B81="E+",100,IF(B81="E",96,IF(B81="E-",89,IF(B81="S+",83,IF(B81="S",76,IF(B81="S-",73,IF(B81="U+",69,IF(B81="U",63,IF(B81="U-",59,0)))))))))</f>
        <v>0</v>
      </c>
      <c r="D81" s="15"/>
      <c r="E81" s="24"/>
      <c r="F81" s="25"/>
      <c r="G81" s="19"/>
      <c r="H81" s="15"/>
      <c r="I81" s="15"/>
      <c r="J81" s="15"/>
      <c r="K81" s="15"/>
      <c r="L81" s="15"/>
      <c r="M81" s="15"/>
      <c r="N81" s="15"/>
      <c r="O81" s="15"/>
    </row>
    <row r="82" spans="1:15" s="32" customFormat="1" ht="10" customHeight="1">
      <c r="A82" s="24" t="s">
        <v>62</v>
      </c>
      <c r="B82" s="25"/>
      <c r="C82" s="19">
        <f t="shared" si="24"/>
        <v>0</v>
      </c>
      <c r="D82" s="15"/>
      <c r="E82" s="24"/>
      <c r="F82" s="25"/>
      <c r="G82" s="19"/>
      <c r="H82" s="15"/>
      <c r="I82" s="15"/>
      <c r="J82" s="15"/>
      <c r="K82" s="15"/>
      <c r="L82" s="15"/>
      <c r="M82" s="15"/>
      <c r="N82" s="15"/>
      <c r="O82" s="15"/>
    </row>
    <row r="83" spans="1:15" s="32" customFormat="1" ht="10" customHeight="1">
      <c r="A83" s="24" t="s">
        <v>61</v>
      </c>
      <c r="B83" s="25"/>
      <c r="C83" s="19">
        <f t="shared" si="24"/>
        <v>0</v>
      </c>
      <c r="D83" s="15"/>
      <c r="E83" s="24"/>
      <c r="F83" s="25"/>
      <c r="G83" s="19"/>
      <c r="H83" s="15"/>
      <c r="I83" s="15"/>
      <c r="J83" s="15"/>
      <c r="K83" s="15"/>
      <c r="L83" s="15"/>
      <c r="M83" s="15"/>
      <c r="N83" s="15"/>
      <c r="O83" s="15"/>
    </row>
    <row r="84" spans="1:15" s="32" customFormat="1" ht="10" customHeight="1">
      <c r="A84" s="24" t="s">
        <v>60</v>
      </c>
      <c r="B84" s="25"/>
      <c r="C84" s="19">
        <f t="shared" si="24"/>
        <v>0</v>
      </c>
      <c r="D84" s="15"/>
      <c r="E84" s="24"/>
      <c r="F84" s="25"/>
      <c r="G84" s="19"/>
      <c r="H84" s="15"/>
      <c r="I84" s="15"/>
      <c r="J84" s="15"/>
      <c r="K84" s="15"/>
      <c r="L84" s="15"/>
      <c r="M84" s="15"/>
      <c r="N84" s="15"/>
      <c r="O84" s="15"/>
    </row>
    <row r="85" spans="1:15" s="32" customFormat="1" ht="10" customHeight="1">
      <c r="A85" s="24" t="s">
        <v>42</v>
      </c>
      <c r="B85" s="25"/>
      <c r="C85" s="19">
        <f t="shared" si="24"/>
        <v>0</v>
      </c>
      <c r="D85" s="15"/>
      <c r="E85" s="24"/>
      <c r="F85" s="25"/>
      <c r="G85" s="19"/>
      <c r="H85" s="15"/>
      <c r="I85" s="15"/>
      <c r="J85" s="15"/>
      <c r="K85" s="15"/>
      <c r="L85" s="15"/>
      <c r="M85" s="15"/>
      <c r="N85" s="15"/>
      <c r="O85" s="15"/>
    </row>
    <row r="86" spans="1:15" s="32" customFormat="1" ht="10" customHeight="1">
      <c r="A86" s="24" t="s">
        <v>43</v>
      </c>
      <c r="B86" s="25"/>
      <c r="C86" s="19">
        <f t="shared" si="24"/>
        <v>0</v>
      </c>
      <c r="D86" s="15"/>
      <c r="E86" s="24"/>
      <c r="F86" s="25"/>
      <c r="G86" s="19"/>
      <c r="H86" s="26"/>
      <c r="I86" s="26"/>
      <c r="J86" s="26"/>
      <c r="K86" s="26"/>
      <c r="L86" s="26"/>
      <c r="M86" s="19"/>
      <c r="N86" s="15"/>
      <c r="O86" s="15"/>
    </row>
    <row r="87" spans="1:15" s="32" customFormat="1" ht="10" customHeight="1">
      <c r="A87" s="22" t="s">
        <v>64</v>
      </c>
      <c r="B87" s="19"/>
      <c r="C87" s="23"/>
      <c r="D87" s="15"/>
      <c r="E87" s="22"/>
      <c r="F87" s="19"/>
      <c r="G87" s="23"/>
      <c r="H87" s="26"/>
      <c r="I87" s="26"/>
      <c r="J87" s="26"/>
      <c r="K87" s="26"/>
      <c r="L87" s="26"/>
      <c r="M87" s="19"/>
      <c r="N87" s="15"/>
      <c r="O87" s="15"/>
    </row>
    <row r="88" spans="1:15" s="32" customFormat="1" ht="10" customHeight="1">
      <c r="A88" s="24" t="s">
        <v>63</v>
      </c>
      <c r="B88" s="25"/>
      <c r="C88" s="19">
        <f t="shared" ref="C88:C93" si="25">IF(B88="E+",100,IF(B88="E",96,IF(B88="E-",89,IF(B88="S+",83,IF(B88="S",76,IF(B88="S-",73,IF(B88="U+",69,IF(B88="U",63,IF(B88="U-",59,0)))))))))</f>
        <v>0</v>
      </c>
      <c r="D88" s="15"/>
      <c r="E88" s="24"/>
      <c r="F88" s="25"/>
      <c r="G88" s="19"/>
      <c r="H88" s="15"/>
      <c r="I88" s="15"/>
      <c r="J88" s="15"/>
      <c r="K88" s="15"/>
      <c r="L88" s="15"/>
      <c r="M88" s="19"/>
      <c r="N88" s="15"/>
      <c r="O88" s="15"/>
    </row>
    <row r="89" spans="1:15" s="32" customFormat="1" ht="10" customHeight="1">
      <c r="A89" s="24" t="s">
        <v>62</v>
      </c>
      <c r="B89" s="25"/>
      <c r="C89" s="19">
        <f t="shared" si="25"/>
        <v>0</v>
      </c>
      <c r="D89" s="15"/>
      <c r="E89" s="24"/>
      <c r="F89" s="25"/>
      <c r="G89" s="19"/>
      <c r="H89" s="15"/>
      <c r="I89" s="15"/>
      <c r="J89" s="15"/>
      <c r="K89" s="15"/>
      <c r="L89" s="15"/>
      <c r="M89" s="19"/>
      <c r="N89" s="15"/>
      <c r="O89" s="15"/>
    </row>
    <row r="90" spans="1:15" s="32" customFormat="1" ht="10" customHeight="1">
      <c r="A90" s="24" t="s">
        <v>61</v>
      </c>
      <c r="B90" s="25"/>
      <c r="C90" s="19">
        <f t="shared" si="25"/>
        <v>0</v>
      </c>
      <c r="D90" s="15"/>
      <c r="E90" s="24"/>
      <c r="F90" s="25"/>
      <c r="G90" s="19"/>
      <c r="H90" s="15"/>
      <c r="I90" s="15"/>
      <c r="J90" s="15"/>
      <c r="K90" s="15"/>
      <c r="L90" s="15"/>
      <c r="M90" s="19"/>
      <c r="N90" s="15"/>
      <c r="O90" s="15"/>
    </row>
    <row r="91" spans="1:15" s="32" customFormat="1" ht="10" customHeight="1">
      <c r="A91" s="24" t="s">
        <v>60</v>
      </c>
      <c r="B91" s="25"/>
      <c r="C91" s="19">
        <f t="shared" si="25"/>
        <v>0</v>
      </c>
      <c r="D91" s="15"/>
      <c r="E91" s="24"/>
      <c r="F91" s="25"/>
      <c r="G91" s="19"/>
      <c r="H91" s="15"/>
      <c r="I91" s="15"/>
      <c r="J91" s="15"/>
      <c r="K91" s="15"/>
      <c r="L91" s="15"/>
      <c r="M91" s="19"/>
      <c r="N91" s="15"/>
      <c r="O91" s="15"/>
    </row>
    <row r="92" spans="1:15" s="32" customFormat="1" ht="10" customHeight="1">
      <c r="A92" s="24" t="s">
        <v>42</v>
      </c>
      <c r="B92" s="25"/>
      <c r="C92" s="19">
        <f t="shared" si="25"/>
        <v>0</v>
      </c>
      <c r="D92" s="15"/>
      <c r="E92" s="24"/>
      <c r="F92" s="25"/>
      <c r="G92" s="19"/>
      <c r="H92" s="15"/>
      <c r="I92" s="15"/>
      <c r="J92" s="15"/>
      <c r="K92" s="15"/>
      <c r="L92" s="15"/>
      <c r="M92" s="19"/>
      <c r="N92" s="15"/>
      <c r="O92" s="15"/>
    </row>
    <row r="93" spans="1:15" s="32" customFormat="1" ht="10" customHeight="1">
      <c r="A93" s="24" t="s">
        <v>43</v>
      </c>
      <c r="B93" s="25"/>
      <c r="C93" s="19">
        <f t="shared" si="25"/>
        <v>0</v>
      </c>
      <c r="D93" s="15"/>
      <c r="E93" s="24"/>
      <c r="F93" s="25"/>
      <c r="G93" s="19"/>
      <c r="H93" s="15"/>
      <c r="I93" s="15"/>
      <c r="J93" s="15"/>
      <c r="K93" s="15"/>
      <c r="L93" s="15"/>
      <c r="M93" s="19"/>
      <c r="N93" s="15"/>
      <c r="O93" s="15"/>
    </row>
    <row r="94" spans="1:15" s="32" customFormat="1" ht="10" customHeight="1">
      <c r="A94" s="15"/>
      <c r="B94" s="15"/>
      <c r="C94" s="15"/>
      <c r="D94" s="15"/>
      <c r="E94" s="15"/>
      <c r="F94" s="15"/>
      <c r="G94" s="15"/>
      <c r="H94" s="15"/>
      <c r="I94" s="15"/>
      <c r="J94" s="15"/>
      <c r="K94" s="15"/>
      <c r="L94" s="15"/>
      <c r="M94" s="19"/>
      <c r="N94" s="15"/>
      <c r="O94" s="15"/>
    </row>
    <row r="95" spans="1:15" s="32" customFormat="1" ht="10" customHeight="1">
      <c r="A95" s="19" t="str">
        <f>A59</f>
        <v>COURSE NAME 1</v>
      </c>
      <c r="B95" s="98" t="str">
        <f>IF(ISERROR(AVERAGEIF(C60:C65,"&lt;&gt;0",C60:C65))," ",AVERAGEIF(C60:C65,"&lt;&gt;0",C60:C65))</f>
        <v xml:space="preserve"> </v>
      </c>
      <c r="C95" s="98"/>
      <c r="D95" s="15"/>
      <c r="E95" s="19"/>
      <c r="F95" s="73"/>
      <c r="G95" s="73"/>
      <c r="H95" s="15"/>
      <c r="I95" s="15"/>
      <c r="J95" s="15"/>
      <c r="K95" s="15"/>
      <c r="L95" s="15"/>
      <c r="M95" s="19"/>
      <c r="N95" s="15"/>
      <c r="O95" s="15"/>
    </row>
    <row r="96" spans="1:15" s="32" customFormat="1" ht="10" customHeight="1">
      <c r="A96" s="19" t="str">
        <f>A66</f>
        <v>COURSE NAME 2</v>
      </c>
      <c r="B96" s="98" t="str">
        <f>IF(ISERROR(AVERAGEIF(C67:C72,"&lt;&gt;0",C67:C72))," ",AVERAGEIF(C67:C72,"&lt;&gt;0",C67:C72))</f>
        <v xml:space="preserve"> </v>
      </c>
      <c r="C96" s="98"/>
      <c r="D96" s="15"/>
      <c r="E96" s="19"/>
      <c r="F96" s="73"/>
      <c r="G96" s="73"/>
      <c r="H96" s="15"/>
      <c r="I96" s="15"/>
      <c r="J96" s="15"/>
      <c r="K96" s="15"/>
      <c r="L96" s="15"/>
      <c r="M96" s="19"/>
      <c r="N96" s="15"/>
      <c r="O96" s="15"/>
    </row>
    <row r="97" spans="1:15" s="32" customFormat="1" ht="10" customHeight="1">
      <c r="A97" s="19" t="str">
        <f>A73</f>
        <v>COURSE NAME 3</v>
      </c>
      <c r="B97" s="98" t="str">
        <f>IF(ISERROR(AVERAGEIF(C74:C79,"&lt;&gt;0",C74:C79))," ",AVERAGEIF(C74:C79,"&lt;&gt;0",C74:C79))</f>
        <v xml:space="preserve"> </v>
      </c>
      <c r="C97" s="98"/>
      <c r="D97" s="15"/>
      <c r="E97" s="19"/>
      <c r="F97" s="73"/>
      <c r="G97" s="73"/>
      <c r="H97" s="15"/>
      <c r="I97" s="15"/>
      <c r="J97" s="15"/>
      <c r="K97" s="15"/>
      <c r="L97" s="15"/>
      <c r="M97" s="19"/>
      <c r="N97" s="15"/>
      <c r="O97" s="15"/>
    </row>
    <row r="98" spans="1:15" s="32" customFormat="1" ht="10" customHeight="1">
      <c r="A98" s="19" t="str">
        <f>A80</f>
        <v>COURSE NAME 4</v>
      </c>
      <c r="B98" s="98" t="str">
        <f>IF(ISERROR(AVERAGEIF(C81:C86,"&lt;&gt;0",C81:C86))," ",AVERAGEIF(C81:C86,"&lt;&gt;0",C81:C86))</f>
        <v xml:space="preserve"> </v>
      </c>
      <c r="C98" s="98"/>
      <c r="D98" s="15"/>
      <c r="E98" s="19"/>
      <c r="F98" s="73"/>
      <c r="G98" s="73"/>
      <c r="H98" s="15"/>
      <c r="I98" s="15"/>
      <c r="J98" s="15"/>
      <c r="K98" s="15"/>
      <c r="L98" s="15"/>
      <c r="M98" s="19"/>
      <c r="N98" s="15"/>
      <c r="O98" s="15"/>
    </row>
    <row r="99" spans="1:15" s="32" customFormat="1" ht="10" customHeight="1">
      <c r="A99" s="19" t="str">
        <f>A87</f>
        <v>COURSE NAME 5</v>
      </c>
      <c r="B99" s="98" t="str">
        <f>IF(ISERROR(AVERAGEIF(C88:C93,"&lt;&gt;0",C88:C93))," ",AVERAGEIF(C88:C93,"&lt;&gt;0",C88:C93))</f>
        <v xml:space="preserve"> </v>
      </c>
      <c r="C99" s="98"/>
      <c r="D99" s="15"/>
      <c r="E99" s="19"/>
      <c r="F99" s="73"/>
      <c r="G99" s="73"/>
      <c r="H99" s="15"/>
      <c r="I99" s="15"/>
      <c r="J99" s="15"/>
      <c r="K99" s="15"/>
      <c r="L99" s="15"/>
      <c r="M99" s="19"/>
      <c r="N99" s="15"/>
      <c r="O99" s="15"/>
    </row>
    <row r="100" spans="1:15" s="32" customFormat="1" ht="10" customHeight="1">
      <c r="A100" s="15"/>
      <c r="B100" s="27"/>
      <c r="C100" s="27"/>
      <c r="D100" s="15"/>
      <c r="E100" s="15"/>
      <c r="F100" s="27"/>
      <c r="G100" s="27"/>
      <c r="H100" s="15"/>
      <c r="I100" s="15"/>
      <c r="J100" s="15"/>
      <c r="K100" s="15"/>
      <c r="L100" s="15"/>
      <c r="M100" s="19"/>
      <c r="N100" s="15"/>
      <c r="O100" s="15"/>
    </row>
    <row r="101" spans="1:15" s="32" customFormat="1" ht="10" customHeight="1">
      <c r="A101" s="13" t="s">
        <v>59</v>
      </c>
      <c r="B101" s="99" t="str">
        <f>IF(ISERROR(AVERAGEIF(B95:C99,"&lt;&gt;0",B95:C99))," ",AVERAGEIF(B95:C99,"&lt;&gt;0",B95:C99))</f>
        <v xml:space="preserve"> </v>
      </c>
      <c r="C101" s="99"/>
      <c r="D101" s="15"/>
      <c r="E101" s="13"/>
      <c r="F101" s="29"/>
      <c r="G101" s="29"/>
      <c r="H101" s="15"/>
      <c r="I101" s="15"/>
      <c r="J101" s="15"/>
      <c r="K101" s="15"/>
      <c r="L101" s="15"/>
      <c r="M101" s="19"/>
      <c r="N101" s="15"/>
      <c r="O101" s="15"/>
    </row>
    <row r="102" spans="1:15" ht="12" customHeight="1">
      <c r="E102" s="1"/>
      <c r="F102" s="1"/>
      <c r="G102" s="1"/>
      <c r="H102" s="1"/>
      <c r="I102" s="1"/>
      <c r="J102" s="1"/>
      <c r="K102" s="1"/>
      <c r="L102" s="1"/>
      <c r="M102" s="2"/>
      <c r="N102" s="1"/>
      <c r="O102" s="1"/>
    </row>
    <row r="103" spans="1:15" ht="12" customHeight="1">
      <c r="E103" s="1"/>
      <c r="F103" s="1"/>
      <c r="G103" s="1"/>
      <c r="H103" s="1"/>
      <c r="I103" s="1"/>
      <c r="J103" s="1"/>
      <c r="K103" s="1"/>
      <c r="L103" s="1"/>
      <c r="M103" s="2"/>
      <c r="N103" s="1"/>
      <c r="O103" s="1"/>
    </row>
    <row r="104" spans="1:15" ht="12" customHeight="1">
      <c r="E104" s="1"/>
      <c r="F104" s="1"/>
      <c r="G104" s="1"/>
      <c r="H104" s="1"/>
      <c r="I104" s="1"/>
      <c r="J104" s="1"/>
      <c r="K104" s="1"/>
      <c r="L104" s="1"/>
      <c r="M104" s="2"/>
      <c r="N104" s="1"/>
      <c r="O104" s="1"/>
    </row>
    <row r="105" spans="1:15" ht="12" customHeight="1">
      <c r="E105" s="1"/>
      <c r="F105" s="1"/>
      <c r="G105" s="1"/>
      <c r="H105" s="1"/>
      <c r="I105" s="1"/>
      <c r="J105" s="1"/>
      <c r="K105" s="1"/>
      <c r="L105" s="1"/>
      <c r="M105" s="2"/>
      <c r="N105" s="1"/>
      <c r="O105" s="1"/>
    </row>
    <row r="106" spans="1:15" ht="12" customHeight="1">
      <c r="E106" s="1"/>
      <c r="F106" s="1"/>
      <c r="G106" s="1"/>
      <c r="H106" s="1"/>
      <c r="I106" s="1"/>
      <c r="J106" s="1"/>
      <c r="K106" s="1"/>
      <c r="L106" s="1"/>
      <c r="M106" s="2"/>
      <c r="N106" s="1"/>
      <c r="O106" s="1"/>
    </row>
    <row r="107" spans="1:15" ht="12" customHeight="1">
      <c r="E107" s="1"/>
      <c r="F107" s="1"/>
      <c r="G107" s="1"/>
      <c r="H107" s="1"/>
      <c r="I107" s="1"/>
      <c r="J107" s="1"/>
      <c r="K107" s="1"/>
      <c r="L107" s="1"/>
      <c r="M107" s="2"/>
      <c r="N107" s="1"/>
      <c r="O107" s="1"/>
    </row>
    <row r="108" spans="1:15" ht="12" customHeight="1">
      <c r="E108" s="1"/>
      <c r="F108" s="1"/>
      <c r="G108" s="1"/>
      <c r="M108" s="2"/>
      <c r="N108" s="1"/>
      <c r="O108" s="1"/>
    </row>
    <row r="109" spans="1:15" ht="12" customHeight="1">
      <c r="E109" s="1"/>
      <c r="F109" s="1"/>
      <c r="G109" s="1"/>
      <c r="M109" s="2"/>
      <c r="N109" s="1"/>
      <c r="O109" s="1"/>
    </row>
    <row r="110" spans="1:15" ht="12" customHeight="1">
      <c r="E110" s="1"/>
      <c r="F110" s="1"/>
      <c r="G110" s="1"/>
      <c r="M110" s="2"/>
      <c r="N110" s="1"/>
      <c r="O110" s="1"/>
    </row>
    <row r="111" spans="1:15" ht="12" customHeight="1">
      <c r="E111" s="1"/>
      <c r="F111" s="1"/>
      <c r="G111" s="1"/>
      <c r="M111" s="2"/>
      <c r="N111" s="1"/>
      <c r="O111" s="1"/>
    </row>
    <row r="112" spans="1:15" ht="12" customHeight="1">
      <c r="E112" s="1"/>
      <c r="F112" s="1"/>
      <c r="G112" s="1"/>
      <c r="M112" s="2"/>
      <c r="N112" s="1"/>
      <c r="O112" s="1"/>
    </row>
    <row r="113" spans="1:15" ht="12" customHeight="1">
      <c r="E113" s="1"/>
      <c r="F113" s="1"/>
      <c r="G113" s="1"/>
      <c r="N113" s="1"/>
      <c r="O113" s="1"/>
    </row>
    <row r="114" spans="1:15" ht="12" customHeight="1">
      <c r="A114" s="7"/>
      <c r="B114" s="6"/>
      <c r="C114" s="5"/>
      <c r="D114" s="1"/>
      <c r="E114" s="1"/>
      <c r="F114" s="1"/>
      <c r="G114" s="1"/>
      <c r="N114" s="1"/>
      <c r="O114" s="1"/>
    </row>
    <row r="115" spans="1:15" ht="12" customHeight="1">
      <c r="A115" s="1"/>
      <c r="B115" s="1"/>
      <c r="C115" s="2"/>
      <c r="D115" s="1"/>
      <c r="E115" s="1"/>
      <c r="F115" s="1"/>
      <c r="G115" s="1"/>
      <c r="N115" s="1"/>
      <c r="O115" s="1"/>
    </row>
    <row r="116" spans="1:15" ht="12" customHeight="1">
      <c r="A116" s="1"/>
      <c r="B116" s="1"/>
      <c r="C116" s="2"/>
      <c r="D116" s="1"/>
      <c r="E116" s="1"/>
      <c r="F116" s="1"/>
      <c r="G116" s="1"/>
      <c r="N116" s="1"/>
      <c r="O116" s="1"/>
    </row>
    <row r="117" spans="1:15" ht="12" customHeight="1">
      <c r="A117" s="1"/>
      <c r="B117" s="1"/>
      <c r="C117" s="2"/>
      <c r="D117" s="1"/>
      <c r="E117" s="1"/>
      <c r="F117" s="1"/>
      <c r="G117" s="1"/>
      <c r="N117" s="1"/>
      <c r="O117" s="1"/>
    </row>
    <row r="118" spans="1:15" ht="12" customHeight="1">
      <c r="N118" s="1"/>
      <c r="O118" s="1"/>
    </row>
    <row r="119" spans="1:15" ht="12" customHeight="1">
      <c r="N119" s="1"/>
      <c r="O119" s="1"/>
    </row>
    <row r="120" spans="1:15" ht="12" customHeight="1">
      <c r="N120" s="1"/>
      <c r="O120" s="1"/>
    </row>
    <row r="121" spans="1:15" ht="12" customHeight="1">
      <c r="N121" s="1"/>
      <c r="O121" s="1"/>
    </row>
    <row r="122" spans="1:15" ht="12" customHeight="1">
      <c r="H122" s="3"/>
      <c r="I122" s="3"/>
      <c r="J122" s="3"/>
      <c r="K122" s="3"/>
      <c r="L122" s="3"/>
      <c r="M122" s="2"/>
      <c r="N122" s="1"/>
      <c r="O122" s="1"/>
    </row>
    <row r="123" spans="1:15" ht="12" customHeight="1">
      <c r="H123" s="3"/>
      <c r="I123" s="3"/>
      <c r="J123" s="3"/>
      <c r="K123" s="3"/>
      <c r="L123" s="3"/>
      <c r="M123" s="2"/>
      <c r="N123" s="1"/>
      <c r="O123" s="1"/>
    </row>
    <row r="124" spans="1:15" ht="12" customHeight="1">
      <c r="H124" s="1"/>
      <c r="I124" s="1"/>
      <c r="J124" s="1"/>
      <c r="K124" s="1"/>
      <c r="L124" s="1"/>
      <c r="M124" s="2"/>
      <c r="N124" s="1"/>
      <c r="O124" s="1"/>
    </row>
    <row r="125" spans="1:15" ht="12" customHeight="1">
      <c r="H125" s="1"/>
      <c r="I125" s="1"/>
      <c r="J125" s="1"/>
      <c r="K125" s="1"/>
      <c r="L125" s="1"/>
      <c r="M125" s="2"/>
      <c r="N125" s="1"/>
      <c r="O125" s="1"/>
    </row>
    <row r="126" spans="1:15" ht="12" customHeight="1">
      <c r="H126" s="1"/>
      <c r="I126" s="1"/>
      <c r="J126" s="1"/>
      <c r="K126" s="1"/>
      <c r="L126" s="1"/>
      <c r="M126" s="2"/>
      <c r="N126" s="1"/>
      <c r="O126" s="1"/>
    </row>
    <row r="127" spans="1:15" ht="12" customHeight="1">
      <c r="H127" s="1"/>
      <c r="I127" s="1"/>
      <c r="J127" s="1"/>
      <c r="K127" s="1"/>
      <c r="L127" s="1"/>
      <c r="M127" s="2"/>
      <c r="N127" s="1"/>
      <c r="O127" s="1"/>
    </row>
    <row r="128" spans="1:15" ht="12" customHeight="1">
      <c r="H128" s="1"/>
      <c r="I128" s="1"/>
      <c r="J128" s="1"/>
      <c r="K128" s="1"/>
      <c r="L128" s="1"/>
      <c r="M128" s="2"/>
      <c r="N128" s="1"/>
      <c r="O128" s="1"/>
    </row>
    <row r="129" spans="4:15" ht="12" customHeight="1">
      <c r="D129" s="1"/>
      <c r="H129" s="1"/>
      <c r="I129" s="1"/>
      <c r="J129" s="1"/>
      <c r="K129" s="1"/>
      <c r="L129" s="1"/>
      <c r="M129" s="2"/>
      <c r="N129" s="1"/>
      <c r="O129" s="1"/>
    </row>
    <row r="130" spans="4:15" ht="12" customHeight="1">
      <c r="D130" s="1"/>
      <c r="H130" s="1"/>
      <c r="I130" s="1"/>
      <c r="J130" s="1"/>
      <c r="K130" s="1"/>
      <c r="L130" s="1"/>
      <c r="M130" s="2"/>
      <c r="N130" s="1"/>
      <c r="O130" s="1"/>
    </row>
    <row r="131" spans="4:15" ht="12" customHeight="1">
      <c r="D131" s="1"/>
      <c r="H131" s="1"/>
      <c r="I131" s="1"/>
      <c r="J131" s="1"/>
      <c r="K131" s="1"/>
      <c r="L131" s="1"/>
      <c r="M131" s="2"/>
      <c r="N131" s="1"/>
      <c r="O131" s="1"/>
    </row>
    <row r="132" spans="4:15" ht="12" customHeight="1">
      <c r="D132" s="1"/>
      <c r="E132" s="3"/>
      <c r="F132" s="3"/>
      <c r="G132" s="3"/>
      <c r="H132" s="1"/>
      <c r="I132" s="1"/>
      <c r="J132" s="1"/>
      <c r="K132" s="1"/>
      <c r="L132" s="1"/>
      <c r="M132" s="2"/>
      <c r="N132" s="1"/>
      <c r="O132" s="1"/>
    </row>
    <row r="133" spans="4:15" ht="12" customHeight="1">
      <c r="D133" s="1"/>
      <c r="E133" s="3"/>
      <c r="F133" s="3"/>
      <c r="G133" s="3"/>
      <c r="H133" s="1"/>
      <c r="I133" s="1"/>
      <c r="J133" s="1"/>
      <c r="K133" s="1"/>
      <c r="L133" s="1"/>
      <c r="M133" s="2"/>
      <c r="N133" s="1"/>
      <c r="O133" s="1"/>
    </row>
    <row r="134" spans="4:15" ht="12" customHeight="1">
      <c r="D134" s="1"/>
      <c r="E134" s="1"/>
      <c r="F134" s="1"/>
      <c r="G134" s="1"/>
      <c r="H134" s="1"/>
      <c r="I134" s="1"/>
      <c r="J134" s="1"/>
      <c r="K134" s="1"/>
      <c r="L134" s="1"/>
      <c r="M134" s="2"/>
      <c r="N134" s="1"/>
      <c r="O134" s="1"/>
    </row>
    <row r="135" spans="4:15" ht="12" customHeight="1">
      <c r="D135" s="1"/>
      <c r="E135" s="1"/>
      <c r="F135" s="1"/>
      <c r="G135" s="1"/>
      <c r="H135" s="1"/>
      <c r="I135" s="1"/>
      <c r="J135" s="1"/>
      <c r="K135" s="1"/>
      <c r="L135" s="1"/>
      <c r="M135" s="2"/>
      <c r="N135" s="1"/>
      <c r="O135" s="1"/>
    </row>
    <row r="136" spans="4:15" ht="12" customHeight="1">
      <c r="D136" s="1"/>
      <c r="E136" s="1"/>
      <c r="F136" s="1"/>
      <c r="G136" s="1"/>
      <c r="H136" s="1"/>
      <c r="I136" s="1"/>
      <c r="J136" s="1"/>
      <c r="K136" s="1"/>
      <c r="L136" s="1"/>
      <c r="M136" s="2"/>
      <c r="N136" s="1"/>
      <c r="O136" s="1"/>
    </row>
    <row r="137" spans="4:15" ht="12" customHeight="1">
      <c r="D137" s="1"/>
      <c r="E137" s="1"/>
      <c r="F137" s="1"/>
      <c r="G137" s="1"/>
      <c r="M137" s="2"/>
      <c r="N137" s="1"/>
      <c r="O137" s="1"/>
    </row>
    <row r="138" spans="4:15" ht="12" customHeight="1">
      <c r="D138" s="1"/>
      <c r="E138" s="1"/>
      <c r="F138" s="1"/>
      <c r="G138" s="1"/>
      <c r="M138" s="2"/>
      <c r="N138" s="1"/>
      <c r="O138" s="1"/>
    </row>
    <row r="139" spans="4:15" ht="12" customHeight="1">
      <c r="D139" s="1"/>
      <c r="E139" s="1"/>
      <c r="F139" s="1"/>
      <c r="G139" s="1"/>
      <c r="M139" s="2"/>
      <c r="N139" s="1"/>
      <c r="O139" s="1"/>
    </row>
    <row r="140" spans="4:15" ht="12" customHeight="1">
      <c r="D140" s="1"/>
      <c r="E140" s="1"/>
      <c r="F140" s="1"/>
      <c r="G140" s="1"/>
      <c r="M140" s="2"/>
      <c r="N140" s="1"/>
      <c r="O140" s="1"/>
    </row>
    <row r="141" spans="4:15" ht="12" customHeight="1">
      <c r="D141" s="1"/>
      <c r="E141" s="1"/>
      <c r="F141" s="1"/>
      <c r="G141" s="1"/>
      <c r="M141" s="2"/>
      <c r="N141" s="1"/>
      <c r="O141" s="1"/>
    </row>
    <row r="142" spans="4:15" ht="12" customHeight="1">
      <c r="D142" s="1"/>
      <c r="E142" s="1"/>
      <c r="F142" s="1"/>
      <c r="G142" s="1"/>
      <c r="M142" s="2"/>
      <c r="N142" s="1"/>
      <c r="O142" s="1"/>
    </row>
    <row r="143" spans="4:15" ht="12" customHeight="1">
      <c r="D143" s="1"/>
      <c r="E143" s="1"/>
      <c r="F143" s="1"/>
      <c r="G143" s="1"/>
      <c r="M143" s="2"/>
      <c r="N143" s="1"/>
      <c r="O143" s="1"/>
    </row>
    <row r="144" spans="4:15" ht="12" customHeight="1">
      <c r="D144" s="1"/>
      <c r="E144" s="1"/>
      <c r="F144" s="1"/>
      <c r="G144" s="1"/>
      <c r="M144" s="2"/>
      <c r="N144" s="1"/>
      <c r="O144" s="1"/>
    </row>
    <row r="145" spans="1:15" ht="12" customHeight="1">
      <c r="D145" s="1"/>
      <c r="E145" s="1"/>
      <c r="F145" s="1"/>
      <c r="G145" s="1"/>
      <c r="M145" s="2"/>
      <c r="N145" s="1"/>
      <c r="O145" s="1"/>
    </row>
    <row r="146" spans="1:15" ht="12" customHeight="1">
      <c r="A146" s="1"/>
      <c r="B146" s="1"/>
      <c r="C146" s="2"/>
      <c r="D146" s="1"/>
      <c r="E146" s="1"/>
      <c r="F146" s="1"/>
      <c r="G146" s="1"/>
      <c r="M146" s="2"/>
      <c r="N146" s="1"/>
      <c r="O146" s="1"/>
    </row>
    <row r="147" spans="1:15" ht="12" customHeight="1">
      <c r="M147" s="2"/>
      <c r="N147" s="1"/>
      <c r="O147" s="1"/>
    </row>
    <row r="148" spans="1:15" ht="12" customHeight="1">
      <c r="M148" s="2"/>
      <c r="N148" s="1"/>
      <c r="O148" s="1"/>
    </row>
    <row r="149" spans="1:15" ht="12" customHeight="1">
      <c r="M149" s="2"/>
      <c r="N149" s="1"/>
      <c r="O149" s="1"/>
    </row>
    <row r="150" spans="1:15" ht="12" customHeight="1">
      <c r="M150" s="2"/>
      <c r="N150" s="1"/>
      <c r="O150" s="1"/>
    </row>
    <row r="151" spans="1:15" ht="12" customHeight="1">
      <c r="M151" s="2"/>
      <c r="N151" s="1"/>
      <c r="O151" s="1"/>
    </row>
    <row r="152" spans="1:15" ht="12" customHeight="1">
      <c r="H152" s="1"/>
      <c r="I152" s="1"/>
      <c r="J152" s="1"/>
      <c r="K152" s="1"/>
      <c r="L152" s="1"/>
      <c r="M152" s="2"/>
      <c r="N152" s="1"/>
      <c r="O152" s="1"/>
    </row>
    <row r="153" spans="1:15" ht="12" customHeight="1">
      <c r="N153" s="1"/>
      <c r="O153" s="1"/>
    </row>
    <row r="154" spans="1:15" ht="12" customHeight="1">
      <c r="N154" s="1"/>
      <c r="O154" s="1"/>
    </row>
    <row r="155" spans="1:15" ht="12" customHeight="1">
      <c r="N155" s="1"/>
      <c r="O155" s="1"/>
    </row>
    <row r="156" spans="1:15" ht="12" customHeight="1">
      <c r="N156" s="1"/>
      <c r="O156" s="1"/>
    </row>
    <row r="157" spans="1:15" ht="12" customHeight="1">
      <c r="N157" s="1"/>
      <c r="O157" s="1"/>
    </row>
    <row r="158" spans="1:15" ht="12" customHeight="1">
      <c r="N158" s="1"/>
      <c r="O158" s="1"/>
    </row>
    <row r="159" spans="1:15" ht="12" customHeight="1">
      <c r="N159" s="1"/>
      <c r="O159" s="1"/>
    </row>
    <row r="160" spans="1:15" ht="12" customHeight="1">
      <c r="N160" s="1"/>
      <c r="O160" s="1"/>
    </row>
    <row r="161" spans="1:15" ht="12" customHeight="1">
      <c r="N161" s="1"/>
      <c r="O161" s="1"/>
    </row>
    <row r="162" spans="1:15" ht="12" customHeight="1">
      <c r="D162" s="1"/>
      <c r="E162" s="1"/>
      <c r="F162" s="1"/>
      <c r="G162" s="1"/>
      <c r="N162" s="1"/>
      <c r="O162" s="1"/>
    </row>
    <row r="163" spans="1:15" ht="12" customHeight="1">
      <c r="D163" s="4"/>
      <c r="N163" s="1"/>
      <c r="O163" s="1"/>
    </row>
    <row r="164" spans="1:15" ht="12" customHeight="1">
      <c r="D164" s="1"/>
      <c r="H164" s="3"/>
      <c r="I164" s="3"/>
      <c r="J164" s="3"/>
      <c r="K164" s="3"/>
      <c r="L164" s="3"/>
      <c r="M164" s="2"/>
      <c r="N164" s="1"/>
      <c r="O164" s="1"/>
    </row>
    <row r="165" spans="1:15" ht="12" customHeight="1">
      <c r="D165" s="1"/>
      <c r="H165" s="3"/>
      <c r="I165" s="3"/>
      <c r="J165" s="3"/>
      <c r="K165" s="3"/>
      <c r="L165" s="3"/>
      <c r="M165" s="2"/>
      <c r="N165" s="1"/>
      <c r="O165" s="1"/>
    </row>
    <row r="166" spans="1:15" ht="12" customHeight="1">
      <c r="D166" s="1"/>
      <c r="M166" s="2"/>
      <c r="N166" s="1"/>
      <c r="O166" s="1"/>
    </row>
    <row r="167" spans="1:15" ht="12" customHeight="1">
      <c r="D167" s="1"/>
      <c r="M167" s="2"/>
      <c r="N167" s="1"/>
      <c r="O167" s="1"/>
    </row>
    <row r="168" spans="1:15" ht="12" customHeight="1">
      <c r="D168" s="1"/>
      <c r="M168" s="2"/>
      <c r="N168" s="1"/>
      <c r="O168" s="1"/>
    </row>
    <row r="169" spans="1:15" ht="12" customHeight="1">
      <c r="D169" s="1"/>
      <c r="M169" s="2"/>
      <c r="N169" s="1"/>
      <c r="O169" s="1"/>
    </row>
    <row r="170" spans="1:15" ht="12" customHeight="1">
      <c r="D170" s="1"/>
      <c r="M170" s="2"/>
      <c r="N170" s="1"/>
      <c r="O170" s="1"/>
    </row>
    <row r="171" spans="1:15" ht="12" customHeight="1">
      <c r="D171" s="1"/>
      <c r="M171" s="2"/>
      <c r="N171" s="1"/>
      <c r="O171" s="1"/>
    </row>
    <row r="172" spans="1:15" ht="12" customHeight="1">
      <c r="D172" s="1"/>
      <c r="M172" s="2"/>
      <c r="N172" s="1"/>
      <c r="O172" s="1"/>
    </row>
    <row r="173" spans="1:15" ht="12" customHeight="1">
      <c r="D173" s="1"/>
      <c r="H173" s="1"/>
      <c r="I173" s="1"/>
      <c r="J173" s="1"/>
      <c r="K173" s="1"/>
      <c r="L173" s="1"/>
      <c r="M173" s="2"/>
      <c r="N173" s="1"/>
      <c r="O173" s="1"/>
    </row>
    <row r="174" spans="1:15" ht="12" customHeight="1">
      <c r="D174" s="1"/>
      <c r="E174" s="3"/>
      <c r="F174" s="3"/>
      <c r="G174" s="3"/>
      <c r="H174" s="1"/>
      <c r="I174" s="1"/>
      <c r="J174" s="1"/>
      <c r="K174" s="1"/>
      <c r="L174" s="1"/>
      <c r="M174" s="2"/>
      <c r="N174" s="1"/>
      <c r="O174" s="1"/>
    </row>
    <row r="175" spans="1:15" ht="12" customHeight="1">
      <c r="A175" s="1"/>
      <c r="B175" s="1"/>
      <c r="C175" s="2"/>
      <c r="D175" s="1"/>
      <c r="E175" s="3"/>
      <c r="F175" s="3"/>
      <c r="G175" s="3"/>
      <c r="H175" s="1"/>
      <c r="I175" s="1"/>
      <c r="J175" s="1"/>
      <c r="K175" s="1"/>
      <c r="L175" s="1"/>
      <c r="M175" s="2"/>
      <c r="N175" s="1"/>
      <c r="O175" s="1"/>
    </row>
    <row r="176" spans="1:15" ht="12" customHeight="1">
      <c r="H176" s="1"/>
      <c r="I176" s="1"/>
      <c r="J176" s="1"/>
      <c r="K176" s="1"/>
      <c r="L176" s="1"/>
      <c r="M176" s="2"/>
      <c r="N176" s="1"/>
      <c r="O176" s="1"/>
    </row>
    <row r="177" spans="4:15" ht="12" customHeight="1">
      <c r="H177" s="1"/>
      <c r="I177" s="1"/>
      <c r="J177" s="1"/>
      <c r="K177" s="1"/>
      <c r="L177" s="1"/>
      <c r="M177" s="2"/>
      <c r="N177" s="1"/>
      <c r="O177" s="1"/>
    </row>
    <row r="178" spans="4:15" ht="12" customHeight="1">
      <c r="H178" s="1"/>
      <c r="I178" s="1"/>
      <c r="J178" s="1"/>
      <c r="K178" s="1"/>
      <c r="L178" s="1"/>
      <c r="M178" s="2"/>
      <c r="N178" s="1"/>
      <c r="O178" s="1"/>
    </row>
    <row r="179" spans="4:15" ht="12" customHeight="1">
      <c r="H179" s="1"/>
      <c r="I179" s="1"/>
      <c r="J179" s="1"/>
      <c r="K179" s="1"/>
      <c r="L179" s="1"/>
      <c r="M179" s="2"/>
      <c r="N179" s="1"/>
      <c r="O179" s="1"/>
    </row>
    <row r="180" spans="4:15" ht="12" customHeight="1">
      <c r="H180" s="1"/>
      <c r="I180" s="1"/>
      <c r="J180" s="1"/>
      <c r="K180" s="1"/>
      <c r="L180" s="1"/>
      <c r="M180" s="2"/>
      <c r="N180" s="1"/>
      <c r="O180" s="1"/>
    </row>
    <row r="181" spans="4:15" ht="12" customHeight="1">
      <c r="H181" s="1"/>
      <c r="I181" s="1"/>
      <c r="J181" s="1"/>
      <c r="K181" s="1"/>
      <c r="L181" s="1"/>
      <c r="M181" s="2"/>
      <c r="N181" s="1"/>
      <c r="O181" s="1"/>
    </row>
    <row r="182" spans="4:15" ht="12" customHeight="1">
      <c r="H182" s="1"/>
      <c r="I182" s="1"/>
      <c r="J182" s="1"/>
      <c r="K182" s="1"/>
      <c r="L182" s="1"/>
      <c r="M182" s="2"/>
      <c r="N182" s="1"/>
      <c r="O182" s="1"/>
    </row>
    <row r="183" spans="4:15" ht="12" customHeight="1">
      <c r="D183" s="1"/>
      <c r="E183" s="1"/>
      <c r="F183" s="1"/>
      <c r="G183" s="1"/>
      <c r="H183" s="1"/>
      <c r="I183" s="1"/>
      <c r="J183" s="1"/>
      <c r="K183" s="1"/>
      <c r="L183" s="1"/>
      <c r="M183" s="2"/>
      <c r="N183" s="1"/>
      <c r="O183" s="1"/>
    </row>
    <row r="184" spans="4:15" ht="12" customHeight="1">
      <c r="D184" s="1"/>
      <c r="E184" s="1"/>
      <c r="F184" s="1"/>
      <c r="G184" s="1"/>
      <c r="H184" s="1"/>
      <c r="I184" s="1"/>
      <c r="J184" s="1"/>
      <c r="K184" s="1"/>
      <c r="L184" s="1"/>
      <c r="M184" s="2"/>
      <c r="N184" s="1"/>
      <c r="O184" s="1"/>
    </row>
    <row r="185" spans="4:15" ht="12" customHeight="1">
      <c r="D185" s="1"/>
      <c r="E185" s="1"/>
      <c r="F185" s="1"/>
      <c r="G185" s="1"/>
      <c r="H185" s="1"/>
      <c r="I185" s="1"/>
      <c r="J185" s="1"/>
      <c r="K185" s="1"/>
      <c r="L185" s="1"/>
      <c r="M185" s="2"/>
      <c r="N185" s="1"/>
      <c r="O185" s="1"/>
    </row>
    <row r="186" spans="4:15" ht="12" customHeight="1">
      <c r="D186" s="1"/>
      <c r="E186" s="1"/>
      <c r="F186" s="1"/>
      <c r="G186" s="1"/>
      <c r="H186" s="1"/>
      <c r="I186" s="1"/>
      <c r="J186" s="1"/>
      <c r="K186" s="1"/>
      <c r="L186" s="1"/>
      <c r="M186" s="2"/>
      <c r="N186" s="1"/>
      <c r="O186" s="1"/>
    </row>
    <row r="187" spans="4:15" ht="12" customHeight="1">
      <c r="D187" s="1"/>
      <c r="E187" s="1"/>
      <c r="F187" s="1"/>
      <c r="G187" s="1"/>
      <c r="H187" s="1"/>
      <c r="I187" s="1"/>
      <c r="J187" s="1"/>
      <c r="K187" s="1"/>
      <c r="L187" s="1"/>
      <c r="M187" s="2"/>
      <c r="N187" s="1"/>
      <c r="O187" s="1"/>
    </row>
    <row r="188" spans="4:15" ht="12" customHeight="1">
      <c r="D188" s="1"/>
      <c r="E188" s="1"/>
      <c r="F188" s="1"/>
      <c r="G188" s="1"/>
      <c r="H188" s="1"/>
      <c r="I188" s="1"/>
      <c r="J188" s="1"/>
      <c r="K188" s="1"/>
      <c r="L188" s="1"/>
      <c r="M188" s="2"/>
      <c r="N188" s="1"/>
      <c r="O188" s="1"/>
    </row>
    <row r="189" spans="4:15" ht="12" customHeight="1">
      <c r="D189" s="1"/>
      <c r="E189" s="1"/>
      <c r="F189" s="1"/>
      <c r="G189" s="1"/>
      <c r="H189" s="1"/>
      <c r="I189" s="1"/>
      <c r="J189" s="1"/>
      <c r="K189" s="1"/>
      <c r="L189" s="1"/>
      <c r="M189" s="2"/>
      <c r="N189" s="1"/>
      <c r="O189" s="1"/>
    </row>
    <row r="190" spans="4:15" ht="12" customHeight="1">
      <c r="D190" s="1"/>
      <c r="E190" s="1"/>
      <c r="F190" s="1"/>
      <c r="G190" s="1"/>
      <c r="H190" s="1"/>
      <c r="I190" s="1"/>
      <c r="J190" s="1"/>
      <c r="K190" s="1"/>
      <c r="L190" s="1"/>
      <c r="M190" s="2"/>
      <c r="N190" s="1"/>
      <c r="O190" s="1"/>
    </row>
    <row r="191" spans="4:15" ht="12" customHeight="1">
      <c r="D191" s="1"/>
      <c r="E191" s="1"/>
      <c r="F191" s="1"/>
      <c r="G191" s="1"/>
      <c r="H191" s="1"/>
      <c r="I191" s="1"/>
      <c r="J191" s="1"/>
      <c r="K191" s="1"/>
      <c r="L191" s="1"/>
      <c r="M191" s="2"/>
      <c r="N191" s="1"/>
      <c r="O191" s="1"/>
    </row>
    <row r="192" spans="4:15" ht="12" customHeight="1">
      <c r="D192" s="1"/>
      <c r="E192" s="1"/>
      <c r="F192" s="1"/>
      <c r="G192" s="1"/>
      <c r="H192" s="1"/>
      <c r="I192" s="1"/>
      <c r="J192" s="1"/>
      <c r="K192" s="1"/>
      <c r="L192" s="1"/>
      <c r="M192" s="2"/>
      <c r="N192" s="1"/>
      <c r="O192" s="1"/>
    </row>
    <row r="193" spans="4:15" ht="12" customHeight="1">
      <c r="D193" s="1"/>
      <c r="E193" s="1"/>
      <c r="F193" s="1"/>
      <c r="G193" s="1"/>
      <c r="H193" s="1"/>
      <c r="I193" s="1"/>
      <c r="J193" s="1"/>
      <c r="K193" s="1"/>
      <c r="L193" s="1"/>
      <c r="M193" s="2"/>
      <c r="N193" s="1"/>
      <c r="O193" s="1"/>
    </row>
    <row r="194" spans="4:15" ht="12" customHeight="1">
      <c r="D194" s="1"/>
      <c r="E194" s="1"/>
      <c r="F194" s="1"/>
      <c r="G194" s="1"/>
      <c r="H194" s="1"/>
      <c r="I194" s="1"/>
      <c r="J194" s="1"/>
      <c r="K194" s="1"/>
      <c r="L194" s="1"/>
      <c r="M194" s="2"/>
      <c r="N194" s="1"/>
      <c r="O194" s="1"/>
    </row>
    <row r="195" spans="4:15" ht="12" customHeight="1">
      <c r="D195" s="1"/>
      <c r="E195" s="1"/>
      <c r="F195" s="1"/>
      <c r="G195" s="1"/>
      <c r="H195" s="1"/>
      <c r="I195" s="1"/>
      <c r="J195" s="1"/>
      <c r="K195" s="1"/>
      <c r="L195" s="1"/>
      <c r="M195" s="2"/>
      <c r="N195" s="1"/>
      <c r="O195" s="1"/>
    </row>
    <row r="196" spans="4:15" ht="12" customHeight="1">
      <c r="D196" s="1"/>
      <c r="E196" s="1"/>
      <c r="F196" s="1"/>
      <c r="G196" s="1"/>
      <c r="H196" s="1"/>
      <c r="I196" s="1"/>
      <c r="J196" s="1"/>
      <c r="K196" s="1"/>
      <c r="L196" s="1"/>
      <c r="M196" s="2"/>
      <c r="N196" s="1"/>
      <c r="O196" s="1"/>
    </row>
    <row r="197" spans="4:15" ht="15" customHeight="1">
      <c r="D197" s="1"/>
      <c r="E197" s="1"/>
      <c r="F197" s="1"/>
      <c r="G197" s="1"/>
      <c r="H197" s="1"/>
      <c r="I197" s="1"/>
      <c r="J197" s="1"/>
      <c r="K197" s="1"/>
      <c r="L197" s="1"/>
      <c r="M197" s="2"/>
      <c r="N197" s="1"/>
      <c r="O197" s="1"/>
    </row>
    <row r="198" spans="4:15" ht="15" customHeight="1">
      <c r="D198" s="1"/>
      <c r="E198" s="1"/>
      <c r="F198" s="1"/>
      <c r="G198" s="1"/>
      <c r="H198" s="1"/>
      <c r="I198" s="1"/>
      <c r="J198" s="1"/>
      <c r="K198" s="1"/>
      <c r="L198" s="1"/>
      <c r="M198" s="2"/>
      <c r="N198" s="1"/>
      <c r="O198" s="1"/>
    </row>
    <row r="199" spans="4:15" ht="15" customHeight="1">
      <c r="D199" s="1"/>
      <c r="E199" s="1"/>
      <c r="F199" s="1"/>
      <c r="G199" s="1"/>
      <c r="H199" s="1"/>
      <c r="I199" s="1"/>
      <c r="J199" s="1"/>
      <c r="K199" s="1"/>
      <c r="L199" s="1"/>
      <c r="M199" s="2"/>
      <c r="N199" s="1"/>
      <c r="O199" s="1"/>
    </row>
    <row r="200" spans="4:15" ht="15" customHeight="1">
      <c r="D200" s="1"/>
      <c r="E200" s="1"/>
      <c r="F200" s="1"/>
      <c r="G200" s="1"/>
      <c r="H200" s="1"/>
      <c r="I200" s="1"/>
      <c r="J200" s="1"/>
      <c r="K200" s="1"/>
      <c r="L200" s="1"/>
      <c r="M200" s="2"/>
      <c r="N200" s="1"/>
      <c r="O200" s="1"/>
    </row>
    <row r="201" spans="4:15" ht="15" customHeight="1">
      <c r="D201" s="1"/>
      <c r="E201" s="1"/>
      <c r="F201" s="1"/>
      <c r="G201" s="1"/>
      <c r="H201" s="1"/>
      <c r="I201" s="1"/>
      <c r="J201" s="1"/>
      <c r="K201" s="1"/>
      <c r="L201" s="1"/>
      <c r="M201" s="2"/>
      <c r="N201" s="1"/>
      <c r="O201" s="1"/>
    </row>
    <row r="202" spans="4:15" ht="15" customHeight="1">
      <c r="D202" s="1"/>
      <c r="E202" s="1"/>
      <c r="F202" s="1"/>
      <c r="G202" s="1"/>
      <c r="H202" s="1"/>
      <c r="I202" s="1"/>
      <c r="J202" s="1"/>
      <c r="K202" s="1"/>
      <c r="L202" s="1"/>
      <c r="M202" s="2"/>
      <c r="N202" s="1"/>
      <c r="O202" s="1"/>
    </row>
    <row r="203" spans="4:15" ht="15" customHeight="1">
      <c r="D203" s="1"/>
      <c r="E203" s="1"/>
      <c r="F203" s="1"/>
      <c r="G203" s="1"/>
      <c r="N203" s="1"/>
      <c r="O203" s="1"/>
    </row>
    <row r="204" spans="4:15" ht="15" customHeight="1">
      <c r="D204" s="1"/>
      <c r="E204" s="1"/>
      <c r="F204" s="1"/>
      <c r="G204" s="1"/>
      <c r="N204" s="1"/>
      <c r="O204" s="1"/>
    </row>
    <row r="205" spans="4:15" ht="15" customHeight="1">
      <c r="D205" s="1"/>
      <c r="E205" s="1"/>
      <c r="F205" s="1"/>
      <c r="G205" s="1"/>
      <c r="N205" s="1"/>
      <c r="O205" s="1"/>
    </row>
    <row r="206" spans="4:15" ht="15" customHeight="1">
      <c r="D206" s="1"/>
      <c r="E206" s="1"/>
      <c r="F206" s="1"/>
      <c r="G206" s="1"/>
      <c r="N206" s="1"/>
      <c r="O206" s="1"/>
    </row>
    <row r="207" spans="4:15" ht="15" customHeight="1">
      <c r="D207" s="1"/>
      <c r="E207" s="1"/>
      <c r="F207" s="1"/>
      <c r="G207" s="1"/>
      <c r="N207" s="1"/>
      <c r="O207" s="1"/>
    </row>
    <row r="208" spans="4:15" ht="15" customHeight="1">
      <c r="D208" s="1"/>
      <c r="E208" s="1"/>
      <c r="F208" s="1"/>
      <c r="G208" s="1"/>
      <c r="N208" s="1"/>
      <c r="O208" s="1"/>
    </row>
    <row r="209" spans="4:15" ht="15" customHeight="1">
      <c r="D209" s="1"/>
      <c r="E209" s="1"/>
      <c r="F209" s="1"/>
      <c r="G209" s="1"/>
      <c r="N209" s="1"/>
      <c r="O209" s="1"/>
    </row>
    <row r="210" spans="4:15" ht="15" customHeight="1">
      <c r="D210" s="1"/>
      <c r="E210" s="1"/>
      <c r="F210" s="1"/>
      <c r="G210" s="1"/>
      <c r="N210" s="1"/>
      <c r="O210" s="1"/>
    </row>
    <row r="211" spans="4:15" ht="15" customHeight="1">
      <c r="D211" s="1"/>
      <c r="E211" s="1"/>
      <c r="F211" s="1"/>
      <c r="G211" s="1"/>
      <c r="N211" s="1"/>
      <c r="O211" s="1"/>
    </row>
    <row r="212" spans="4:15" ht="15" customHeight="1">
      <c r="D212" s="1"/>
      <c r="E212" s="1"/>
      <c r="F212" s="1"/>
      <c r="G212" s="1"/>
      <c r="N212" s="1"/>
      <c r="O212" s="1"/>
    </row>
    <row r="213" spans="4:15" ht="15" customHeight="1">
      <c r="D213" s="1"/>
      <c r="N213" s="1"/>
      <c r="O213" s="1"/>
    </row>
    <row r="214" spans="4:15" ht="15" customHeight="1">
      <c r="D214" s="4"/>
      <c r="N214" s="1"/>
      <c r="O214" s="1"/>
    </row>
    <row r="215" spans="4:15" ht="15" customHeight="1">
      <c r="D215" s="1"/>
      <c r="N215" s="1"/>
      <c r="O215" s="1"/>
    </row>
    <row r="216" spans="4:15" ht="15" customHeight="1">
      <c r="D216" s="1"/>
      <c r="N216" s="1"/>
      <c r="O216" s="1"/>
    </row>
    <row r="217" spans="4:15" ht="15" customHeight="1">
      <c r="D217" s="1"/>
      <c r="N217" s="1"/>
      <c r="O217" s="1"/>
    </row>
    <row r="218" spans="4:15" ht="15" customHeight="1">
      <c r="D218" s="1"/>
      <c r="H218" s="3"/>
      <c r="I218" s="3"/>
      <c r="J218" s="3"/>
      <c r="K218" s="3"/>
      <c r="L218" s="3"/>
      <c r="M218" s="2"/>
      <c r="N218" s="1"/>
      <c r="O218" s="1"/>
    </row>
    <row r="219" spans="4:15" ht="15" customHeight="1">
      <c r="D219" s="1"/>
      <c r="H219" s="3"/>
      <c r="I219" s="3"/>
      <c r="J219" s="3"/>
      <c r="K219" s="3"/>
      <c r="L219" s="3"/>
      <c r="M219" s="2"/>
      <c r="N219" s="1"/>
      <c r="O219" s="1"/>
    </row>
    <row r="220" spans="4:15" ht="15" customHeight="1">
      <c r="D220" s="1"/>
      <c r="H220" s="1"/>
      <c r="I220" s="1"/>
      <c r="J220" s="1"/>
      <c r="K220" s="1"/>
      <c r="L220" s="1"/>
      <c r="M220" s="2"/>
      <c r="N220" s="1"/>
      <c r="O220" s="1"/>
    </row>
    <row r="221" spans="4:15" ht="15" customHeight="1">
      <c r="D221" s="1"/>
      <c r="H221" s="1"/>
      <c r="I221" s="1"/>
      <c r="J221" s="1"/>
      <c r="K221" s="1"/>
      <c r="L221" s="1"/>
      <c r="M221" s="2"/>
      <c r="N221" s="1"/>
      <c r="O221" s="1"/>
    </row>
    <row r="222" spans="4:15" ht="15" customHeight="1">
      <c r="D222" s="1"/>
      <c r="H222" s="1"/>
      <c r="I222" s="1"/>
      <c r="J222" s="1"/>
      <c r="K222" s="1"/>
      <c r="L222" s="1"/>
      <c r="M222" s="2"/>
      <c r="N222" s="1"/>
      <c r="O222" s="1"/>
    </row>
    <row r="223" spans="4:15" ht="15" customHeight="1">
      <c r="D223" s="1"/>
      <c r="H223" s="1"/>
      <c r="I223" s="1"/>
      <c r="J223" s="1"/>
      <c r="K223" s="1"/>
      <c r="L223" s="1"/>
      <c r="M223" s="2"/>
      <c r="N223" s="1"/>
      <c r="O223" s="1"/>
    </row>
    <row r="224" spans="4:15" ht="15" customHeight="1">
      <c r="D224" s="1"/>
      <c r="H224" s="1"/>
      <c r="I224" s="1"/>
      <c r="J224" s="1"/>
      <c r="K224" s="1"/>
      <c r="L224" s="1"/>
      <c r="M224" s="2"/>
      <c r="N224" s="1"/>
      <c r="O224" s="1"/>
    </row>
    <row r="225" spans="4:15" ht="15" customHeight="1">
      <c r="D225" s="1"/>
      <c r="H225" s="1"/>
      <c r="I225" s="1"/>
      <c r="J225" s="1"/>
      <c r="K225" s="1"/>
      <c r="L225" s="1"/>
      <c r="M225" s="2"/>
      <c r="N225" s="1"/>
      <c r="O225" s="1"/>
    </row>
    <row r="226" spans="4:15" ht="15" customHeight="1">
      <c r="D226" s="1"/>
      <c r="H226" s="1"/>
      <c r="I226" s="1"/>
      <c r="J226" s="1"/>
      <c r="K226" s="1"/>
      <c r="L226" s="1"/>
      <c r="M226" s="2"/>
      <c r="N226" s="1"/>
      <c r="O226" s="1"/>
    </row>
    <row r="227" spans="4:15" ht="15" customHeight="1">
      <c r="D227" s="1"/>
      <c r="H227" s="1"/>
      <c r="I227" s="1"/>
      <c r="J227" s="1"/>
      <c r="K227" s="1"/>
      <c r="L227" s="1"/>
      <c r="M227" s="2"/>
      <c r="N227" s="1"/>
      <c r="O227" s="1"/>
    </row>
    <row r="228" spans="4:15" ht="15" customHeight="1">
      <c r="D228" s="1"/>
      <c r="E228" s="3"/>
      <c r="F228" s="3"/>
      <c r="G228" s="3"/>
      <c r="H228" s="1"/>
      <c r="I228" s="1"/>
      <c r="J228" s="1"/>
      <c r="K228" s="1"/>
      <c r="L228" s="1"/>
      <c r="M228" s="2"/>
      <c r="N228" s="1"/>
      <c r="O228" s="1"/>
    </row>
    <row r="229" spans="4:15" ht="15" customHeight="1">
      <c r="D229" s="1"/>
      <c r="E229" s="3"/>
      <c r="F229" s="3"/>
      <c r="G229" s="3"/>
      <c r="H229" s="1"/>
      <c r="I229" s="1"/>
      <c r="J229" s="1"/>
      <c r="K229" s="1"/>
      <c r="L229" s="1"/>
      <c r="M229" s="2"/>
      <c r="N229" s="1"/>
      <c r="O229" s="1"/>
    </row>
    <row r="230" spans="4:15" ht="15" customHeight="1">
      <c r="D230" s="1"/>
      <c r="E230" s="1"/>
      <c r="F230" s="1"/>
      <c r="G230" s="1"/>
      <c r="H230" s="1"/>
      <c r="I230" s="1"/>
      <c r="J230" s="1"/>
      <c r="K230" s="1"/>
      <c r="L230" s="1"/>
      <c r="M230" s="2"/>
      <c r="N230" s="1"/>
      <c r="O230" s="1"/>
    </row>
    <row r="231" spans="4:15" ht="15" customHeight="1">
      <c r="D231" s="1"/>
      <c r="E231" s="1"/>
      <c r="F231" s="1"/>
      <c r="G231" s="1"/>
      <c r="H231" s="1"/>
      <c r="I231" s="1"/>
      <c r="J231" s="1"/>
      <c r="K231" s="1"/>
      <c r="L231" s="1"/>
      <c r="M231" s="2"/>
      <c r="N231" s="1"/>
      <c r="O231" s="1"/>
    </row>
    <row r="232" spans="4:15" ht="15" customHeight="1">
      <c r="D232" s="1"/>
      <c r="E232" s="1"/>
      <c r="F232" s="1"/>
      <c r="G232" s="1"/>
      <c r="H232" s="1"/>
      <c r="I232" s="1"/>
      <c r="J232" s="1"/>
      <c r="K232" s="1"/>
      <c r="L232" s="1"/>
      <c r="M232" s="2"/>
      <c r="N232" s="1"/>
      <c r="O232" s="1"/>
    </row>
    <row r="233" spans="4:15" ht="15" customHeight="1">
      <c r="D233" s="1"/>
      <c r="E233" s="1"/>
      <c r="F233" s="1"/>
      <c r="G233" s="1"/>
      <c r="H233" s="1"/>
      <c r="I233" s="1"/>
      <c r="J233" s="1"/>
      <c r="K233" s="1"/>
      <c r="L233" s="1"/>
      <c r="M233" s="2"/>
      <c r="N233" s="1"/>
      <c r="O233" s="1"/>
    </row>
    <row r="234" spans="4:15" ht="15" customHeight="1">
      <c r="D234" s="1"/>
      <c r="E234" s="1"/>
      <c r="F234" s="1"/>
      <c r="G234" s="1"/>
      <c r="H234" s="1"/>
      <c r="I234" s="1"/>
      <c r="J234" s="1"/>
      <c r="K234" s="1"/>
      <c r="L234" s="1"/>
      <c r="M234" s="2"/>
      <c r="N234" s="1"/>
      <c r="O234" s="1"/>
    </row>
    <row r="235" spans="4:15" ht="15" customHeight="1">
      <c r="D235" s="1"/>
      <c r="E235" s="1"/>
      <c r="F235" s="1"/>
      <c r="G235" s="1"/>
      <c r="H235" s="1"/>
      <c r="I235" s="1"/>
      <c r="J235" s="1"/>
      <c r="K235" s="1"/>
      <c r="L235" s="1"/>
      <c r="M235" s="2"/>
      <c r="N235" s="1"/>
      <c r="O235" s="1"/>
    </row>
    <row r="236" spans="4:15" ht="15" customHeight="1">
      <c r="D236" s="1"/>
      <c r="E236" s="1"/>
      <c r="F236" s="1"/>
      <c r="G236" s="1"/>
      <c r="H236" s="1"/>
      <c r="I236" s="1"/>
      <c r="J236" s="1"/>
      <c r="K236" s="1"/>
      <c r="L236" s="1"/>
      <c r="M236" s="2"/>
      <c r="N236" s="1"/>
      <c r="O236" s="1"/>
    </row>
    <row r="237" spans="4:15" ht="15" customHeight="1">
      <c r="D237" s="1"/>
      <c r="E237" s="1"/>
      <c r="F237" s="1"/>
      <c r="G237" s="1"/>
      <c r="H237" s="1"/>
      <c r="I237" s="1"/>
      <c r="J237" s="1"/>
      <c r="K237" s="1"/>
      <c r="L237" s="1"/>
      <c r="M237" s="2"/>
      <c r="N237" s="1"/>
      <c r="O237" s="1"/>
    </row>
    <row r="238" spans="4:15" ht="15" customHeight="1">
      <c r="D238" s="1"/>
      <c r="E238" s="1"/>
      <c r="F238" s="1"/>
      <c r="G238" s="1"/>
      <c r="H238" s="1"/>
      <c r="I238" s="1"/>
      <c r="J238" s="1"/>
      <c r="K238" s="1"/>
      <c r="L238" s="1"/>
      <c r="M238" s="2"/>
      <c r="N238" s="1"/>
      <c r="O238" s="1"/>
    </row>
    <row r="239" spans="4:15" ht="15" customHeight="1">
      <c r="D239" s="1"/>
      <c r="E239" s="1"/>
      <c r="F239" s="1"/>
      <c r="G239" s="1"/>
      <c r="H239" s="1"/>
      <c r="I239" s="1"/>
      <c r="J239" s="1"/>
      <c r="K239" s="1"/>
      <c r="L239" s="1"/>
      <c r="M239" s="2"/>
      <c r="N239" s="1"/>
      <c r="O239" s="1"/>
    </row>
    <row r="240" spans="4:15" ht="15" customHeight="1">
      <c r="D240" s="1"/>
      <c r="E240" s="1"/>
      <c r="F240" s="1"/>
      <c r="G240" s="1"/>
      <c r="H240" s="1"/>
      <c r="I240" s="1"/>
      <c r="J240" s="1"/>
      <c r="K240" s="1"/>
      <c r="L240" s="1"/>
      <c r="M240" s="2"/>
      <c r="N240" s="1"/>
      <c r="O240" s="1"/>
    </row>
    <row r="241" spans="4:15" ht="15" customHeight="1">
      <c r="D241" s="1"/>
      <c r="E241" s="1"/>
      <c r="F241" s="1"/>
      <c r="G241" s="1"/>
      <c r="H241" s="1"/>
      <c r="I241" s="1"/>
      <c r="J241" s="1"/>
      <c r="K241" s="1"/>
      <c r="L241" s="1"/>
      <c r="M241" s="2"/>
      <c r="N241" s="1"/>
      <c r="O241" s="1"/>
    </row>
    <row r="242" spans="4:15" ht="15" customHeight="1">
      <c r="D242" s="1"/>
      <c r="E242" s="1"/>
      <c r="F242" s="1"/>
      <c r="G242" s="1"/>
      <c r="H242" s="1"/>
      <c r="I242" s="1"/>
      <c r="J242" s="1"/>
      <c r="K242" s="1"/>
      <c r="L242" s="1"/>
      <c r="M242" s="2"/>
      <c r="N242" s="1"/>
      <c r="O242" s="1"/>
    </row>
    <row r="243" spans="4:15" ht="15" customHeight="1">
      <c r="D243" s="1"/>
      <c r="E243" s="1"/>
      <c r="F243" s="1"/>
      <c r="G243" s="1"/>
      <c r="H243" s="1"/>
      <c r="I243" s="1"/>
      <c r="J243" s="1"/>
      <c r="K243" s="1"/>
      <c r="L243" s="1"/>
      <c r="M243" s="2"/>
      <c r="N243" s="1"/>
      <c r="O243" s="1"/>
    </row>
    <row r="244" spans="4:15" ht="15" customHeight="1">
      <c r="D244" s="1"/>
      <c r="E244" s="1"/>
      <c r="F244" s="1"/>
      <c r="G244" s="1"/>
      <c r="H244" s="1"/>
      <c r="I244" s="1"/>
      <c r="J244" s="1"/>
      <c r="K244" s="1"/>
      <c r="L244" s="1"/>
      <c r="M244" s="2"/>
      <c r="N244" s="1"/>
      <c r="O244" s="1"/>
    </row>
    <row r="245" spans="4:15" ht="15" customHeight="1">
      <c r="D245" s="1"/>
      <c r="E245" s="1"/>
      <c r="F245" s="1"/>
      <c r="G245" s="1"/>
      <c r="H245" s="1"/>
      <c r="I245" s="1"/>
      <c r="J245" s="1"/>
      <c r="K245" s="1"/>
      <c r="L245" s="1"/>
      <c r="M245" s="2"/>
      <c r="N245" s="1"/>
      <c r="O245" s="1"/>
    </row>
    <row r="246" spans="4:15" ht="15" customHeight="1">
      <c r="D246" s="1"/>
      <c r="E246" s="1"/>
      <c r="F246" s="1"/>
      <c r="G246" s="1"/>
      <c r="H246" s="1"/>
      <c r="I246" s="1"/>
      <c r="J246" s="1"/>
      <c r="K246" s="1"/>
      <c r="L246" s="1"/>
      <c r="M246" s="2"/>
      <c r="N246" s="1"/>
      <c r="O246" s="1"/>
    </row>
    <row r="247" spans="4:15" ht="15" customHeight="1">
      <c r="D247" s="1"/>
      <c r="E247" s="1"/>
      <c r="F247" s="1"/>
      <c r="G247" s="1"/>
      <c r="H247" s="1"/>
      <c r="I247" s="1"/>
      <c r="J247" s="1"/>
      <c r="K247" s="1"/>
      <c r="L247" s="1"/>
      <c r="M247" s="2"/>
      <c r="N247" s="1"/>
      <c r="O247" s="1"/>
    </row>
    <row r="248" spans="4:15" ht="15" customHeight="1">
      <c r="D248" s="1"/>
      <c r="E248" s="1"/>
      <c r="F248" s="1"/>
      <c r="G248" s="1"/>
      <c r="H248" s="1"/>
      <c r="I248" s="1"/>
      <c r="J248" s="1"/>
      <c r="K248" s="1"/>
      <c r="L248" s="1"/>
      <c r="M248" s="2"/>
      <c r="N248" s="1"/>
      <c r="O248" s="1"/>
    </row>
    <row r="249" spans="4:15" ht="15" customHeight="1">
      <c r="D249" s="1"/>
      <c r="E249" s="1"/>
      <c r="F249" s="1"/>
      <c r="G249" s="1"/>
      <c r="H249" s="1"/>
      <c r="I249" s="1"/>
      <c r="J249" s="1"/>
      <c r="K249" s="1"/>
      <c r="L249" s="1"/>
      <c r="M249" s="2"/>
      <c r="N249" s="1"/>
      <c r="O249" s="1"/>
    </row>
    <row r="250" spans="4:15" ht="15" customHeight="1">
      <c r="D250" s="1"/>
      <c r="E250" s="1"/>
      <c r="F250" s="1"/>
      <c r="G250" s="1"/>
      <c r="H250" s="1"/>
      <c r="I250" s="1"/>
      <c r="J250" s="1"/>
      <c r="K250" s="1"/>
      <c r="L250" s="1"/>
      <c r="M250" s="2"/>
      <c r="N250" s="1"/>
      <c r="O250" s="1"/>
    </row>
    <row r="251" spans="4:15" ht="15" customHeight="1">
      <c r="D251" s="1"/>
      <c r="E251" s="1"/>
      <c r="F251" s="1"/>
      <c r="G251" s="1"/>
      <c r="H251" s="1"/>
      <c r="I251" s="1"/>
      <c r="J251" s="1"/>
      <c r="K251" s="1"/>
      <c r="L251" s="1"/>
      <c r="M251" s="2"/>
      <c r="N251" s="1"/>
      <c r="O251" s="1"/>
    </row>
    <row r="252" spans="4:15" ht="15" customHeight="1">
      <c r="D252" s="1"/>
      <c r="E252" s="1"/>
      <c r="F252" s="1"/>
      <c r="G252" s="1"/>
      <c r="H252" s="1"/>
      <c r="I252" s="1"/>
      <c r="J252" s="1"/>
      <c r="K252" s="1"/>
      <c r="L252" s="1"/>
      <c r="M252" s="2"/>
      <c r="N252" s="1"/>
      <c r="O252" s="1"/>
    </row>
    <row r="253" spans="4:15" ht="15" customHeight="1">
      <c r="D253" s="1"/>
      <c r="E253" s="1"/>
      <c r="F253" s="1"/>
      <c r="G253" s="1"/>
      <c r="H253" s="1"/>
      <c r="I253" s="1"/>
      <c r="J253" s="1"/>
      <c r="K253" s="1"/>
      <c r="L253" s="1"/>
      <c r="M253" s="2"/>
      <c r="N253" s="1"/>
      <c r="O253" s="1"/>
    </row>
    <row r="254" spans="4:15" ht="15" customHeight="1">
      <c r="D254" s="1"/>
      <c r="E254" s="1"/>
      <c r="F254" s="1"/>
      <c r="G254" s="1"/>
      <c r="H254" s="1"/>
      <c r="I254" s="1"/>
      <c r="J254" s="1"/>
      <c r="K254" s="1"/>
      <c r="L254" s="1"/>
      <c r="M254" s="2"/>
      <c r="N254" s="1"/>
      <c r="O254" s="1"/>
    </row>
    <row r="255" spans="4:15" ht="15" customHeight="1">
      <c r="D255" s="1"/>
      <c r="E255" s="1"/>
      <c r="F255" s="1"/>
      <c r="G255" s="1"/>
      <c r="H255" s="1"/>
      <c r="I255" s="1"/>
      <c r="J255" s="1"/>
      <c r="K255" s="1"/>
      <c r="L255" s="1"/>
      <c r="M255" s="2"/>
      <c r="N255" s="1"/>
      <c r="O255" s="1"/>
    </row>
    <row r="256" spans="4:15" ht="15" customHeight="1">
      <c r="D256" s="1"/>
      <c r="E256" s="1"/>
      <c r="F256" s="1"/>
      <c r="G256" s="1"/>
      <c r="H256" s="1"/>
      <c r="I256" s="1"/>
      <c r="J256" s="1"/>
      <c r="K256" s="1"/>
      <c r="L256" s="1"/>
      <c r="M256" s="2"/>
      <c r="N256" s="1"/>
      <c r="O256" s="1"/>
    </row>
    <row r="257" spans="4:15" ht="15" customHeight="1">
      <c r="D257" s="1"/>
      <c r="E257" s="1"/>
      <c r="F257" s="1"/>
      <c r="G257" s="1"/>
      <c r="H257" s="1"/>
      <c r="I257" s="1"/>
      <c r="J257" s="1"/>
      <c r="K257" s="1"/>
      <c r="L257" s="1"/>
      <c r="M257" s="2"/>
      <c r="N257" s="1"/>
      <c r="O257" s="1"/>
    </row>
    <row r="258" spans="4:15" ht="15" customHeight="1">
      <c r="D258" s="1"/>
      <c r="E258" s="1"/>
      <c r="F258" s="1"/>
      <c r="G258" s="1"/>
      <c r="H258" s="1"/>
      <c r="I258" s="1"/>
      <c r="J258" s="1"/>
      <c r="K258" s="1"/>
      <c r="L258" s="1"/>
      <c r="M258" s="2"/>
      <c r="N258" s="1"/>
      <c r="O258" s="1"/>
    </row>
    <row r="259" spans="4:15" ht="15" customHeight="1">
      <c r="D259" s="1"/>
      <c r="E259" s="1"/>
      <c r="F259" s="1"/>
      <c r="G259" s="1"/>
      <c r="H259" s="1"/>
      <c r="I259" s="1"/>
      <c r="J259" s="1"/>
      <c r="K259" s="1"/>
      <c r="L259" s="1"/>
      <c r="M259" s="2"/>
      <c r="N259" s="1"/>
      <c r="O259" s="1"/>
    </row>
    <row r="260" spans="4:15" ht="15" customHeight="1">
      <c r="D260" s="1"/>
      <c r="E260" s="1"/>
      <c r="F260" s="1"/>
      <c r="G260" s="1"/>
      <c r="H260" s="1"/>
      <c r="I260" s="1"/>
      <c r="J260" s="1"/>
      <c r="K260" s="1"/>
      <c r="L260" s="1"/>
      <c r="M260" s="2"/>
      <c r="N260" s="1"/>
      <c r="O260" s="1"/>
    </row>
    <row r="261" spans="4:15" ht="15" customHeight="1">
      <c r="D261" s="1"/>
      <c r="E261" s="1"/>
      <c r="F261" s="1"/>
      <c r="G261" s="1"/>
      <c r="H261" s="1"/>
      <c r="I261" s="1"/>
      <c r="J261" s="1"/>
      <c r="K261" s="1"/>
      <c r="L261" s="1"/>
      <c r="M261" s="2"/>
      <c r="N261" s="1"/>
      <c r="O261" s="1"/>
    </row>
    <row r="262" spans="4:15" ht="15" customHeight="1">
      <c r="D262" s="1"/>
      <c r="E262" s="1"/>
      <c r="F262" s="1"/>
      <c r="G262" s="1"/>
      <c r="H262" s="1"/>
      <c r="I262" s="1"/>
      <c r="J262" s="1"/>
      <c r="K262" s="1"/>
      <c r="L262" s="1"/>
      <c r="M262" s="2"/>
      <c r="N262" s="1"/>
      <c r="O262" s="1"/>
    </row>
    <row r="263" spans="4:15" ht="15" customHeight="1">
      <c r="D263" s="1"/>
      <c r="E263" s="1"/>
      <c r="F263" s="1"/>
      <c r="G263" s="1"/>
      <c r="H263" s="1"/>
      <c r="I263" s="1"/>
      <c r="J263" s="1"/>
      <c r="K263" s="1"/>
      <c r="L263" s="1"/>
      <c r="M263" s="2"/>
      <c r="N263" s="1"/>
      <c r="O263" s="1"/>
    </row>
    <row r="264" spans="4:15" ht="15" customHeight="1">
      <c r="D264" s="1"/>
      <c r="E264" s="1"/>
      <c r="F264" s="1"/>
      <c r="G264" s="1"/>
      <c r="H264" s="1"/>
      <c r="I264" s="1"/>
      <c r="J264" s="1"/>
      <c r="K264" s="1"/>
      <c r="L264" s="1"/>
      <c r="M264" s="2"/>
      <c r="N264" s="1"/>
      <c r="O264" s="1"/>
    </row>
    <row r="265" spans="4:15" ht="15" customHeight="1">
      <c r="D265" s="1"/>
      <c r="E265" s="1"/>
      <c r="F265" s="1"/>
      <c r="G265" s="1"/>
      <c r="H265" s="1"/>
      <c r="I265" s="1"/>
      <c r="J265" s="1"/>
      <c r="K265" s="1"/>
      <c r="L265" s="1"/>
      <c r="M265" s="2"/>
      <c r="N265" s="1"/>
      <c r="O265" s="1"/>
    </row>
    <row r="266" spans="4:15" ht="15" customHeight="1">
      <c r="D266" s="1"/>
      <c r="E266" s="1"/>
      <c r="F266" s="1"/>
      <c r="G266" s="1"/>
      <c r="H266" s="1"/>
      <c r="I266" s="1"/>
      <c r="J266" s="1"/>
      <c r="K266" s="1"/>
      <c r="L266" s="1"/>
      <c r="M266" s="2"/>
      <c r="N266" s="1"/>
      <c r="O266" s="1"/>
    </row>
    <row r="267" spans="4:15" ht="15" customHeight="1">
      <c r="D267" s="1"/>
      <c r="E267" s="1"/>
      <c r="F267" s="1"/>
      <c r="G267" s="1"/>
      <c r="H267" s="1"/>
      <c r="I267" s="1"/>
      <c r="J267" s="1"/>
      <c r="K267" s="1"/>
      <c r="L267" s="1"/>
      <c r="M267" s="2"/>
      <c r="N267" s="1"/>
      <c r="O267" s="1"/>
    </row>
    <row r="268" spans="4:15" ht="15" customHeight="1">
      <c r="D268" s="1"/>
      <c r="E268" s="1"/>
      <c r="F268" s="1"/>
      <c r="G268" s="1"/>
      <c r="H268" s="1"/>
      <c r="I268" s="1"/>
      <c r="J268" s="1"/>
      <c r="K268" s="1"/>
      <c r="L268" s="1"/>
      <c r="M268" s="2"/>
      <c r="N268" s="1"/>
      <c r="O268" s="1"/>
    </row>
    <row r="269" spans="4:15" ht="15" customHeight="1">
      <c r="D269" s="1"/>
      <c r="E269" s="1"/>
      <c r="F269" s="1"/>
      <c r="G269" s="1"/>
      <c r="H269" s="1"/>
      <c r="I269" s="1"/>
      <c r="J269" s="1"/>
      <c r="K269" s="1"/>
      <c r="L269" s="1"/>
      <c r="M269" s="2"/>
      <c r="N269" s="1"/>
      <c r="O269" s="1"/>
    </row>
    <row r="270" spans="4:15" ht="15" customHeight="1">
      <c r="D270" s="1"/>
      <c r="E270" s="1"/>
      <c r="F270" s="1"/>
      <c r="G270" s="1"/>
      <c r="H270" s="1"/>
      <c r="I270" s="1"/>
      <c r="J270" s="1"/>
      <c r="K270" s="1"/>
      <c r="L270" s="1"/>
      <c r="M270" s="2"/>
      <c r="N270" s="1"/>
      <c r="O270" s="1"/>
    </row>
    <row r="271" spans="4:15" ht="15" customHeight="1">
      <c r="D271" s="1"/>
      <c r="E271" s="1"/>
      <c r="F271" s="1"/>
      <c r="G271" s="1"/>
      <c r="H271" s="1"/>
      <c r="I271" s="1"/>
      <c r="J271" s="1"/>
      <c r="K271" s="1"/>
      <c r="L271" s="1"/>
      <c r="M271" s="2"/>
      <c r="N271" s="1"/>
      <c r="O271" s="1"/>
    </row>
    <row r="272" spans="4:15" ht="15" customHeight="1">
      <c r="D272" s="1"/>
      <c r="E272" s="1"/>
      <c r="F272" s="1"/>
      <c r="G272" s="1"/>
      <c r="H272" s="1"/>
      <c r="I272" s="1"/>
      <c r="J272" s="1"/>
      <c r="K272" s="1"/>
      <c r="L272" s="1"/>
      <c r="M272" s="2"/>
      <c r="N272" s="1"/>
      <c r="O272" s="1"/>
    </row>
    <row r="273" spans="4:15" ht="15" customHeight="1">
      <c r="D273" s="1"/>
      <c r="E273" s="1"/>
      <c r="F273" s="1"/>
      <c r="G273" s="1"/>
      <c r="H273" s="1"/>
      <c r="I273" s="1"/>
      <c r="J273" s="1"/>
      <c r="K273" s="1"/>
      <c r="L273" s="1"/>
      <c r="M273" s="2"/>
      <c r="N273" s="1"/>
      <c r="O273" s="1"/>
    </row>
    <row r="274" spans="4:15" ht="15" customHeight="1">
      <c r="D274" s="1"/>
      <c r="E274" s="1"/>
      <c r="F274" s="1"/>
      <c r="G274" s="1"/>
      <c r="H274" s="1"/>
      <c r="I274" s="1"/>
      <c r="J274" s="1"/>
      <c r="K274" s="1"/>
      <c r="L274" s="1"/>
      <c r="M274" s="2"/>
      <c r="N274" s="1"/>
      <c r="O274" s="1"/>
    </row>
    <row r="275" spans="4:15" ht="15" customHeight="1">
      <c r="D275" s="1"/>
      <c r="E275" s="1"/>
      <c r="F275" s="1"/>
      <c r="G275" s="1"/>
      <c r="H275" s="1"/>
      <c r="I275" s="1"/>
      <c r="J275" s="1"/>
      <c r="K275" s="1"/>
      <c r="L275" s="1"/>
      <c r="M275" s="2"/>
      <c r="N275" s="1"/>
      <c r="O275" s="1"/>
    </row>
    <row r="276" spans="4:15" ht="15" customHeight="1">
      <c r="D276" s="1"/>
      <c r="E276" s="1"/>
      <c r="F276" s="1"/>
      <c r="G276" s="1"/>
      <c r="N276" s="1"/>
      <c r="O276" s="1"/>
    </row>
    <row r="277" spans="4:15" ht="15" customHeight="1">
      <c r="D277" s="1"/>
      <c r="E277" s="1"/>
      <c r="F277" s="1"/>
      <c r="G277" s="1"/>
      <c r="N277" s="1"/>
      <c r="O277" s="1"/>
    </row>
    <row r="278" spans="4:15" ht="15" customHeight="1">
      <c r="D278" s="1"/>
      <c r="E278" s="1"/>
      <c r="F278" s="1"/>
      <c r="G278" s="1"/>
      <c r="N278" s="1"/>
      <c r="O278" s="1"/>
    </row>
    <row r="279" spans="4:15" ht="15" customHeight="1">
      <c r="D279" s="1"/>
      <c r="E279" s="1"/>
      <c r="F279" s="1"/>
      <c r="G279" s="1"/>
      <c r="N279" s="1"/>
      <c r="O279" s="1"/>
    </row>
    <row r="280" spans="4:15" ht="15" customHeight="1">
      <c r="D280" s="1"/>
      <c r="E280" s="1"/>
      <c r="F280" s="1"/>
      <c r="G280" s="1"/>
      <c r="N280" s="1"/>
      <c r="O280" s="1"/>
    </row>
    <row r="281" spans="4:15" ht="15" customHeight="1">
      <c r="D281" s="1"/>
      <c r="E281" s="1"/>
      <c r="F281" s="1"/>
      <c r="G281" s="1"/>
      <c r="N281" s="1"/>
      <c r="O281" s="1"/>
    </row>
    <row r="282" spans="4:15" ht="15" customHeight="1">
      <c r="D282" s="1"/>
      <c r="E282" s="1"/>
      <c r="F282" s="1"/>
      <c r="G282" s="1"/>
      <c r="N282" s="1"/>
      <c r="O282" s="1"/>
    </row>
    <row r="283" spans="4:15" ht="15" customHeight="1">
      <c r="D283" s="1"/>
      <c r="E283" s="1"/>
      <c r="F283" s="1"/>
      <c r="G283" s="1"/>
      <c r="H283" s="3"/>
      <c r="I283" s="3"/>
      <c r="J283" s="3"/>
      <c r="K283" s="3"/>
      <c r="L283" s="3"/>
      <c r="M283" s="2"/>
      <c r="N283" s="1"/>
      <c r="O283" s="1"/>
    </row>
    <row r="284" spans="4:15" ht="15" customHeight="1">
      <c r="D284" s="4"/>
      <c r="E284" s="1"/>
      <c r="F284" s="1"/>
      <c r="G284" s="1"/>
      <c r="H284" s="3"/>
      <c r="I284" s="3"/>
      <c r="J284" s="3"/>
      <c r="K284" s="3"/>
      <c r="L284" s="3"/>
      <c r="M284" s="2"/>
      <c r="N284" s="1"/>
      <c r="O284" s="1"/>
    </row>
    <row r="285" spans="4:15" ht="15" customHeight="1">
      <c r="D285" s="1"/>
      <c r="E285" s="1"/>
      <c r="F285" s="1"/>
      <c r="G285" s="1"/>
      <c r="H285" s="1"/>
      <c r="I285" s="1"/>
      <c r="J285" s="1"/>
      <c r="K285" s="1"/>
      <c r="L285" s="1"/>
      <c r="M285" s="2"/>
      <c r="N285" s="1"/>
      <c r="O285" s="1"/>
    </row>
    <row r="286" spans="4:15" ht="15" customHeight="1">
      <c r="D286" s="1"/>
      <c r="H286" s="1"/>
      <c r="I286" s="1"/>
      <c r="J286" s="1"/>
      <c r="K286" s="1"/>
      <c r="L286" s="1"/>
      <c r="M286" s="2"/>
      <c r="N286" s="1"/>
      <c r="O286" s="1"/>
    </row>
    <row r="287" spans="4:15" ht="15" customHeight="1">
      <c r="D287" s="1"/>
      <c r="H287" s="1"/>
      <c r="I287" s="1"/>
      <c r="J287" s="1"/>
      <c r="K287" s="1"/>
      <c r="L287" s="1"/>
      <c r="M287" s="2"/>
      <c r="N287" s="1"/>
      <c r="O287" s="1"/>
    </row>
    <row r="288" spans="4:15" ht="15" customHeight="1">
      <c r="D288" s="1"/>
      <c r="H288" s="1"/>
      <c r="I288" s="1"/>
      <c r="J288" s="1"/>
      <c r="K288" s="1"/>
      <c r="L288" s="1"/>
      <c r="M288" s="2"/>
      <c r="N288" s="1"/>
      <c r="O288" s="1"/>
    </row>
    <row r="289" spans="4:15" ht="15" customHeight="1">
      <c r="D289" s="1"/>
      <c r="H289" s="1"/>
      <c r="I289" s="1"/>
      <c r="J289" s="1"/>
      <c r="K289" s="1"/>
      <c r="L289" s="1"/>
      <c r="M289" s="2"/>
      <c r="N289" s="1"/>
      <c r="O289" s="1"/>
    </row>
    <row r="290" spans="4:15" ht="15" customHeight="1">
      <c r="D290" s="1"/>
      <c r="H290" s="1"/>
      <c r="I290" s="1"/>
      <c r="J290" s="1"/>
      <c r="K290" s="1"/>
      <c r="L290" s="1"/>
      <c r="M290" s="2"/>
      <c r="N290" s="1"/>
      <c r="O290" s="1"/>
    </row>
    <row r="291" spans="4:15" ht="15" customHeight="1">
      <c r="D291" s="1"/>
      <c r="H291" s="1"/>
      <c r="I291" s="1"/>
      <c r="J291" s="1"/>
      <c r="K291" s="1"/>
      <c r="L291" s="1"/>
      <c r="M291" s="2"/>
      <c r="N291" s="1"/>
      <c r="O291" s="1"/>
    </row>
    <row r="292" spans="4:15" ht="15" customHeight="1">
      <c r="D292" s="1"/>
      <c r="H292" s="1"/>
      <c r="I292" s="1"/>
      <c r="J292" s="1"/>
      <c r="K292" s="1"/>
      <c r="L292" s="1"/>
      <c r="M292" s="2"/>
      <c r="N292" s="1"/>
      <c r="O292" s="1"/>
    </row>
    <row r="293" spans="4:15" ht="15" customHeight="1">
      <c r="D293" s="1"/>
      <c r="E293" s="3"/>
      <c r="F293" s="3"/>
      <c r="G293" s="3"/>
      <c r="H293" s="1"/>
      <c r="I293" s="1"/>
      <c r="J293" s="1"/>
      <c r="K293" s="1"/>
      <c r="L293" s="1"/>
      <c r="M293" s="2"/>
      <c r="N293" s="1"/>
      <c r="O293" s="1"/>
    </row>
    <row r="294" spans="4:15" ht="15" customHeight="1">
      <c r="D294" s="1"/>
      <c r="E294" s="3"/>
      <c r="F294" s="3"/>
      <c r="G294" s="3"/>
      <c r="H294" s="1"/>
      <c r="I294" s="1"/>
      <c r="J294" s="1"/>
      <c r="K294" s="1"/>
      <c r="L294" s="1"/>
      <c r="M294" s="2"/>
      <c r="N294" s="1"/>
      <c r="O294" s="1"/>
    </row>
    <row r="295" spans="4:15" ht="15" customHeight="1">
      <c r="D295" s="1"/>
      <c r="E295" s="1"/>
      <c r="F295" s="1"/>
      <c r="G295" s="1"/>
      <c r="H295" s="1"/>
      <c r="I295" s="1"/>
      <c r="J295" s="1"/>
      <c r="K295" s="1"/>
      <c r="L295" s="1"/>
      <c r="M295" s="2"/>
      <c r="N295" s="1"/>
      <c r="O295" s="1"/>
    </row>
    <row r="296" spans="4:15" ht="15" customHeight="1">
      <c r="D296" s="1"/>
      <c r="E296" s="1"/>
      <c r="F296" s="1"/>
      <c r="G296" s="1"/>
      <c r="H296" s="1"/>
      <c r="I296" s="1"/>
      <c r="J296" s="1"/>
      <c r="K296" s="1"/>
      <c r="L296" s="1"/>
      <c r="M296" s="2"/>
      <c r="N296" s="1"/>
      <c r="O296" s="1"/>
    </row>
    <row r="297" spans="4:15" ht="15" customHeight="1">
      <c r="D297" s="1"/>
      <c r="E297" s="1"/>
      <c r="F297" s="1"/>
      <c r="G297" s="1"/>
      <c r="H297" s="1"/>
      <c r="I297" s="1"/>
      <c r="J297" s="1"/>
      <c r="K297" s="1"/>
      <c r="L297" s="1"/>
      <c r="M297" s="2"/>
      <c r="N297" s="1"/>
      <c r="O297" s="1"/>
    </row>
    <row r="298" spans="4:15" ht="15" customHeight="1">
      <c r="D298" s="1"/>
      <c r="E298" s="1"/>
      <c r="F298" s="1"/>
      <c r="G298" s="1"/>
      <c r="H298" s="1"/>
      <c r="I298" s="1"/>
      <c r="J298" s="1"/>
      <c r="K298" s="1"/>
      <c r="L298" s="1"/>
      <c r="M298" s="2"/>
      <c r="N298" s="1"/>
      <c r="O298" s="1"/>
    </row>
    <row r="299" spans="4:15" ht="15" customHeight="1">
      <c r="D299" s="1"/>
      <c r="E299" s="1"/>
      <c r="F299" s="1"/>
      <c r="G299" s="1"/>
      <c r="H299" s="1"/>
      <c r="I299" s="1"/>
      <c r="J299" s="1"/>
      <c r="K299" s="1"/>
      <c r="L299" s="1"/>
      <c r="M299" s="2"/>
      <c r="N299" s="1"/>
      <c r="O299" s="1"/>
    </row>
    <row r="300" spans="4:15">
      <c r="D300" s="1"/>
      <c r="E300" s="1"/>
      <c r="F300" s="1"/>
      <c r="G300" s="1"/>
    </row>
    <row r="301" spans="4:15">
      <c r="D301" s="1"/>
      <c r="E301" s="1"/>
      <c r="F301" s="1"/>
      <c r="G301" s="1"/>
    </row>
    <row r="302" spans="4:15">
      <c r="D302" s="1"/>
      <c r="E302" s="1"/>
      <c r="F302" s="1"/>
      <c r="G302" s="1"/>
    </row>
    <row r="303" spans="4:15">
      <c r="D303" s="1"/>
      <c r="E303" s="1"/>
      <c r="F303" s="1"/>
      <c r="G303" s="1"/>
    </row>
    <row r="304" spans="4:15">
      <c r="D304" s="1"/>
      <c r="E304" s="1"/>
      <c r="F304" s="1"/>
      <c r="G304" s="1"/>
    </row>
    <row r="305" spans="4:7">
      <c r="D305" s="1"/>
      <c r="E305" s="1"/>
      <c r="F305" s="1"/>
      <c r="G305" s="1"/>
    </row>
    <row r="306" spans="4:7">
      <c r="D306" s="1"/>
      <c r="E306" s="1"/>
      <c r="F306" s="1"/>
      <c r="G306" s="1"/>
    </row>
    <row r="307" spans="4:7">
      <c r="D307" s="1"/>
      <c r="E307" s="1"/>
      <c r="F307" s="1"/>
      <c r="G307" s="1"/>
    </row>
    <row r="308" spans="4:7">
      <c r="D308" s="1"/>
      <c r="E308" s="1"/>
      <c r="F308" s="1"/>
      <c r="G308" s="1"/>
    </row>
    <row r="309" spans="4:7">
      <c r="D309" s="1"/>
      <c r="E309" s="1"/>
      <c r="F309" s="1"/>
      <c r="G309" s="1"/>
    </row>
  </sheetData>
  <sheetCalcPr fullCalcOnLoad="1"/>
  <sheetProtection password="C7DA" sheet="1" objects="1" scenarios="1"/>
  <mergeCells count="45">
    <mergeCell ref="B6:M6"/>
    <mergeCell ref="B1:G1"/>
    <mergeCell ref="J1:O1"/>
    <mergeCell ref="B3:G3"/>
    <mergeCell ref="J3:O3"/>
    <mergeCell ref="B5:M5"/>
    <mergeCell ref="B47:C47"/>
    <mergeCell ref="F47:G47"/>
    <mergeCell ref="J47:K47"/>
    <mergeCell ref="N47:O47"/>
    <mergeCell ref="B48:C48"/>
    <mergeCell ref="F48:G48"/>
    <mergeCell ref="J48:K48"/>
    <mergeCell ref="N48:O48"/>
    <mergeCell ref="B49:C49"/>
    <mergeCell ref="F49:G49"/>
    <mergeCell ref="J49:K49"/>
    <mergeCell ref="N49:O49"/>
    <mergeCell ref="B50:C50"/>
    <mergeCell ref="F50:G50"/>
    <mergeCell ref="J50:K50"/>
    <mergeCell ref="N50:O50"/>
    <mergeCell ref="B51:C51"/>
    <mergeCell ref="F51:G51"/>
    <mergeCell ref="J51:K51"/>
    <mergeCell ref="N51:O51"/>
    <mergeCell ref="B52:C52"/>
    <mergeCell ref="B53:C53"/>
    <mergeCell ref="F53:G53"/>
    <mergeCell ref="J53:K53"/>
    <mergeCell ref="N53:O53"/>
    <mergeCell ref="B95:C95"/>
    <mergeCell ref="N57:O57"/>
    <mergeCell ref="N58:O58"/>
    <mergeCell ref="N59:O59"/>
    <mergeCell ref="N60:O60"/>
    <mergeCell ref="N61:O61"/>
    <mergeCell ref="N62:O62"/>
    <mergeCell ref="N64:O64"/>
    <mergeCell ref="N66:O66"/>
    <mergeCell ref="B96:C96"/>
    <mergeCell ref="B101:C101"/>
    <mergeCell ref="B97:C97"/>
    <mergeCell ref="B98:C98"/>
    <mergeCell ref="B99:C99"/>
  </mergeCells>
  <pageMargins left="0.2" right="0.2" top="0.5" bottom="0.5" header="0" footer="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INSTR</vt:lpstr>
      <vt:lpstr>GPA</vt:lpstr>
      <vt:lpstr>PUB %</vt:lpstr>
      <vt:lpstr>13PT1</vt:lpstr>
      <vt:lpstr>13PT2</vt:lpstr>
      <vt:lpstr>12PT </vt:lpstr>
      <vt:lpstr>11PT</vt:lpstr>
      <vt:lpstr>10PT </vt:lpstr>
      <vt:lpstr>9PT  </vt:lpstr>
      <vt:lpstr>8PT</vt:lpstr>
      <vt:lpstr>7PT  </vt:lpstr>
      <vt:lpstr>6PT   </vt:lpstr>
      <vt:lpstr>5PT    </vt:lpstr>
      <vt:lpstr>4PT1</vt:lpstr>
      <vt:lpstr>4PT2</vt:lpstr>
      <vt:lpstr>4PT3</vt:lpstr>
      <vt:lpstr>3PT1</vt:lpstr>
      <vt:lpstr>3PT2</vt:lpstr>
      <vt:lpstr>2PT </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 Services</dc:creator>
  <cp:lastModifiedBy>Joseph Tagaloa</cp:lastModifiedBy>
  <cp:lastPrinted>2010-10-17T16:36:01Z</cp:lastPrinted>
  <dcterms:created xsi:type="dcterms:W3CDTF">2010-01-31T14:23:37Z</dcterms:created>
  <dcterms:modified xsi:type="dcterms:W3CDTF">2017-05-31T05:50:57Z</dcterms:modified>
</cp:coreProperties>
</file>